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lslo\Google Drive\CFMS\Design Challenge - Partagé\Fichiers Excel ( Argile, Sable)\"/>
    </mc:Choice>
  </mc:AlternateContent>
  <xr:revisionPtr revIDLastSave="0" documentId="13_ncr:1_{ECA591F5-F0E8-4195-BCBC-80F004D09C06}" xr6:coauthVersionLast="45" xr6:coauthVersionMax="45" xr10:uidLastSave="{00000000-0000-0000-0000-000000000000}"/>
  <bookViews>
    <workbookView xWindow="-120" yWindow="-120" windowWidth="29040" windowHeight="15840" tabRatio="810" activeTab="11" xr2:uid="{00000000-000D-0000-FFFF-FFFF00000000}"/>
  </bookViews>
  <sheets>
    <sheet name="Granulométrie" sheetId="6" r:id="rId1"/>
    <sheet name="SPT" sheetId="4" r:id="rId2"/>
    <sheet name="Teneur en eau" sheetId="5" r:id="rId3"/>
    <sheet name="CPT1" sheetId="7" r:id="rId4"/>
    <sheet name="CPT2" sheetId="8" r:id="rId5"/>
    <sheet name="CPT3" sheetId="9" r:id="rId6"/>
    <sheet name="CPT4" sheetId="10" r:id="rId7"/>
    <sheet name="CPT5" sheetId="11" r:id="rId8"/>
    <sheet name="Combined_CPT1-5" sheetId="12" r:id="rId9"/>
    <sheet name="Pressiomètre" sheetId="1" r:id="rId10"/>
    <sheet name="Dilatomètre" sheetId="2" r:id="rId11"/>
    <sheet name="Cross Hole" sheetId="3" r:id="rId12"/>
  </sheets>
  <externalReferences>
    <externalReference r:id="rId1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10" i="4"/>
  <c r="B11" i="4"/>
  <c r="B12" i="4"/>
  <c r="B13" i="4"/>
  <c r="C13" i="4"/>
  <c r="B14" i="4"/>
  <c r="C14" i="4"/>
  <c r="B15" i="4"/>
  <c r="C15" i="4"/>
  <c r="B16" i="4"/>
  <c r="C16" i="4"/>
  <c r="B14" i="3"/>
  <c r="B15" i="3" s="1"/>
  <c r="B16" i="3" s="1"/>
  <c r="B17" i="3" s="1"/>
  <c r="B6" i="3"/>
  <c r="B7" i="3" s="1"/>
  <c r="B8" i="3" s="1"/>
  <c r="B9" i="3" s="1"/>
  <c r="G144" i="2" l="1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F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B109" i="2"/>
  <c r="B110" i="2" s="1"/>
  <c r="C110" i="2" s="1"/>
  <c r="I110" i="2" s="1"/>
  <c r="H108" i="2"/>
  <c r="G108" i="2"/>
  <c r="C108" i="2"/>
  <c r="I108" i="2" s="1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F83" i="2"/>
  <c r="F84" i="2" s="1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B59" i="2"/>
  <c r="H58" i="2"/>
  <c r="G58" i="2"/>
  <c r="C58" i="2"/>
  <c r="I58" i="2" s="1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F30" i="2"/>
  <c r="F31" i="2" s="1"/>
  <c r="F32" i="2" s="1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B6" i="2"/>
  <c r="B7" i="2" s="1"/>
  <c r="H5" i="2"/>
  <c r="G5" i="2"/>
  <c r="C5" i="2"/>
  <c r="I5" i="2" s="1"/>
  <c r="C6" i="2" l="1"/>
  <c r="I6" i="2" s="1"/>
  <c r="H30" i="2"/>
  <c r="H84" i="2"/>
  <c r="F85" i="2"/>
  <c r="B8" i="2"/>
  <c r="C7" i="2"/>
  <c r="I7" i="2" s="1"/>
  <c r="F33" i="2"/>
  <c r="H32" i="2"/>
  <c r="H83" i="2"/>
  <c r="F130" i="2"/>
  <c r="H129" i="2"/>
  <c r="H31" i="2"/>
  <c r="B111" i="2"/>
  <c r="B60" i="2"/>
  <c r="C59" i="2"/>
  <c r="I59" i="2" s="1"/>
  <c r="C109" i="2"/>
  <c r="I109" i="2" s="1"/>
  <c r="C60" i="2" l="1"/>
  <c r="I60" i="2" s="1"/>
  <c r="B61" i="2"/>
  <c r="H85" i="2"/>
  <c r="F86" i="2"/>
  <c r="F34" i="2"/>
  <c r="H33" i="2"/>
  <c r="F131" i="2"/>
  <c r="H130" i="2"/>
  <c r="B9" i="2"/>
  <c r="C8" i="2"/>
  <c r="I8" i="2" s="1"/>
  <c r="B112" i="2"/>
  <c r="C111" i="2"/>
  <c r="I111" i="2" s="1"/>
  <c r="H86" i="2" l="1"/>
  <c r="F87" i="2"/>
  <c r="B10" i="2"/>
  <c r="C9" i="2"/>
  <c r="I9" i="2" s="1"/>
  <c r="F35" i="2"/>
  <c r="H34" i="2"/>
  <c r="B113" i="2"/>
  <c r="C112" i="2"/>
  <c r="I112" i="2" s="1"/>
  <c r="F132" i="2"/>
  <c r="H131" i="2"/>
  <c r="B62" i="2"/>
  <c r="C61" i="2"/>
  <c r="I61" i="2" s="1"/>
  <c r="C62" i="2" l="1"/>
  <c r="I62" i="2" s="1"/>
  <c r="B63" i="2"/>
  <c r="F36" i="2"/>
  <c r="H35" i="2"/>
  <c r="B114" i="2"/>
  <c r="C113" i="2"/>
  <c r="I113" i="2" s="1"/>
  <c r="F133" i="2"/>
  <c r="H132" i="2"/>
  <c r="C10" i="2"/>
  <c r="I10" i="2" s="1"/>
  <c r="B11" i="2"/>
  <c r="H87" i="2"/>
  <c r="F88" i="2"/>
  <c r="F134" i="2" l="1"/>
  <c r="H133" i="2"/>
  <c r="B12" i="2"/>
  <c r="C11" i="2"/>
  <c r="I11" i="2" s="1"/>
  <c r="F37" i="2"/>
  <c r="H36" i="2"/>
  <c r="H88" i="2"/>
  <c r="F89" i="2"/>
  <c r="C114" i="2"/>
  <c r="I114" i="2" s="1"/>
  <c r="B115" i="2"/>
  <c r="B64" i="2"/>
  <c r="C63" i="2"/>
  <c r="I63" i="2" s="1"/>
  <c r="B116" i="2" l="1"/>
  <c r="C115" i="2"/>
  <c r="I115" i="2" s="1"/>
  <c r="B13" i="2"/>
  <c r="C12" i="2"/>
  <c r="I12" i="2" s="1"/>
  <c r="H89" i="2"/>
  <c r="F90" i="2"/>
  <c r="C64" i="2"/>
  <c r="I64" i="2" s="1"/>
  <c r="B65" i="2"/>
  <c r="F38" i="2"/>
  <c r="H37" i="2"/>
  <c r="F135" i="2"/>
  <c r="H134" i="2"/>
  <c r="F39" i="2" l="1"/>
  <c r="H38" i="2"/>
  <c r="H90" i="2"/>
  <c r="F91" i="2"/>
  <c r="B14" i="2"/>
  <c r="C13" i="2"/>
  <c r="I13" i="2" s="1"/>
  <c r="F136" i="2"/>
  <c r="H135" i="2"/>
  <c r="B66" i="2"/>
  <c r="C65" i="2"/>
  <c r="I65" i="2" s="1"/>
  <c r="B117" i="2"/>
  <c r="C116" i="2"/>
  <c r="I116" i="2" s="1"/>
  <c r="B118" i="2" l="1"/>
  <c r="C117" i="2"/>
  <c r="I117" i="2" s="1"/>
  <c r="H136" i="2"/>
  <c r="F137" i="2"/>
  <c r="H91" i="2"/>
  <c r="F92" i="2"/>
  <c r="F40" i="2"/>
  <c r="H39" i="2"/>
  <c r="B67" i="2"/>
  <c r="C66" i="2"/>
  <c r="I66" i="2" s="1"/>
  <c r="C14" i="2"/>
  <c r="I14" i="2" s="1"/>
  <c r="B15" i="2"/>
  <c r="F138" i="2" l="1"/>
  <c r="H137" i="2"/>
  <c r="C118" i="2"/>
  <c r="I118" i="2" s="1"/>
  <c r="B119" i="2"/>
  <c r="B68" i="2"/>
  <c r="C67" i="2"/>
  <c r="I67" i="2" s="1"/>
  <c r="H92" i="2"/>
  <c r="F93" i="2"/>
  <c r="B16" i="2"/>
  <c r="C15" i="2"/>
  <c r="I15" i="2" s="1"/>
  <c r="F41" i="2"/>
  <c r="H40" i="2"/>
  <c r="H93" i="2" l="1"/>
  <c r="F94" i="2"/>
  <c r="C68" i="2"/>
  <c r="I68" i="2" s="1"/>
  <c r="B69" i="2"/>
  <c r="F139" i="2"/>
  <c r="H138" i="2"/>
  <c r="F42" i="2"/>
  <c r="H41" i="2"/>
  <c r="B120" i="2"/>
  <c r="C119" i="2"/>
  <c r="I119" i="2" s="1"/>
  <c r="B17" i="2"/>
  <c r="C16" i="2"/>
  <c r="I16" i="2" s="1"/>
  <c r="F140" i="2" l="1"/>
  <c r="H139" i="2"/>
  <c r="H94" i="2"/>
  <c r="F95" i="2"/>
  <c r="B18" i="2"/>
  <c r="C17" i="2"/>
  <c r="I17" i="2" s="1"/>
  <c r="F43" i="2"/>
  <c r="H42" i="2"/>
  <c r="B70" i="2"/>
  <c r="C69" i="2"/>
  <c r="I69" i="2" s="1"/>
  <c r="B121" i="2"/>
  <c r="C120" i="2"/>
  <c r="I120" i="2" s="1"/>
  <c r="B19" i="2" l="1"/>
  <c r="C18" i="2"/>
  <c r="I18" i="2" s="1"/>
  <c r="B122" i="2"/>
  <c r="C121" i="2"/>
  <c r="I121" i="2" s="1"/>
  <c r="H95" i="2"/>
  <c r="F96" i="2"/>
  <c r="F141" i="2"/>
  <c r="H140" i="2"/>
  <c r="H43" i="2"/>
  <c r="F44" i="2"/>
  <c r="C70" i="2"/>
  <c r="I70" i="2" s="1"/>
  <c r="B71" i="2"/>
  <c r="H44" i="2" l="1"/>
  <c r="F45" i="2"/>
  <c r="F142" i="2"/>
  <c r="H141" i="2"/>
  <c r="B20" i="2"/>
  <c r="C19" i="2"/>
  <c r="I19" i="2" s="1"/>
  <c r="B72" i="2"/>
  <c r="C71" i="2"/>
  <c r="I71" i="2" s="1"/>
  <c r="H96" i="2"/>
  <c r="F97" i="2"/>
  <c r="B123" i="2"/>
  <c r="C122" i="2"/>
  <c r="I122" i="2" s="1"/>
  <c r="B124" i="2" l="1"/>
  <c r="C123" i="2"/>
  <c r="I123" i="2" s="1"/>
  <c r="H97" i="2"/>
  <c r="F98" i="2"/>
  <c r="C72" i="2"/>
  <c r="I72" i="2" s="1"/>
  <c r="B73" i="2"/>
  <c r="F143" i="2"/>
  <c r="H142" i="2"/>
  <c r="B21" i="2"/>
  <c r="C20" i="2"/>
  <c r="I20" i="2" s="1"/>
  <c r="H45" i="2"/>
  <c r="F46" i="2"/>
  <c r="B22" i="2" l="1"/>
  <c r="C21" i="2"/>
  <c r="I21" i="2" s="1"/>
  <c r="B74" i="2"/>
  <c r="C73" i="2"/>
  <c r="I73" i="2" s="1"/>
  <c r="F47" i="2"/>
  <c r="H46" i="2"/>
  <c r="F144" i="2"/>
  <c r="H143" i="2"/>
  <c r="H98" i="2"/>
  <c r="F99" i="2"/>
  <c r="B125" i="2"/>
  <c r="C124" i="2"/>
  <c r="I124" i="2" s="1"/>
  <c r="B126" i="2" l="1"/>
  <c r="C125" i="2"/>
  <c r="I125" i="2" s="1"/>
  <c r="H47" i="2"/>
  <c r="F48" i="2"/>
  <c r="H99" i="2"/>
  <c r="F100" i="2"/>
  <c r="H144" i="2"/>
  <c r="B23" i="2"/>
  <c r="C22" i="2"/>
  <c r="I22" i="2" s="1"/>
  <c r="B75" i="2"/>
  <c r="C74" i="2"/>
  <c r="I74" i="2" s="1"/>
  <c r="F101" i="2" l="1"/>
  <c r="H100" i="2"/>
  <c r="B24" i="2"/>
  <c r="C23" i="2"/>
  <c r="I23" i="2" s="1"/>
  <c r="B76" i="2"/>
  <c r="C75" i="2"/>
  <c r="I75" i="2" s="1"/>
  <c r="H48" i="2"/>
  <c r="F49" i="2"/>
  <c r="C126" i="2"/>
  <c r="I126" i="2" s="1"/>
  <c r="B127" i="2"/>
  <c r="H49" i="2" l="1"/>
  <c r="F50" i="2"/>
  <c r="B128" i="2"/>
  <c r="C127" i="2"/>
  <c r="I127" i="2" s="1"/>
  <c r="B25" i="2"/>
  <c r="C24" i="2"/>
  <c r="I24" i="2" s="1"/>
  <c r="C76" i="2"/>
  <c r="I76" i="2" s="1"/>
  <c r="B77" i="2"/>
  <c r="F102" i="2"/>
  <c r="H101" i="2"/>
  <c r="H50" i="2" l="1"/>
  <c r="F51" i="2"/>
  <c r="B78" i="2"/>
  <c r="C77" i="2"/>
  <c r="I77" i="2" s="1"/>
  <c r="B129" i="2"/>
  <c r="C128" i="2"/>
  <c r="I128" i="2" s="1"/>
  <c r="H102" i="2"/>
  <c r="F103" i="2"/>
  <c r="B26" i="2"/>
  <c r="C25" i="2"/>
  <c r="I25" i="2" s="1"/>
  <c r="H51" i="2" l="1"/>
  <c r="F52" i="2"/>
  <c r="C78" i="2"/>
  <c r="I78" i="2" s="1"/>
  <c r="B79" i="2"/>
  <c r="C26" i="2"/>
  <c r="I26" i="2" s="1"/>
  <c r="B27" i="2"/>
  <c r="F104" i="2"/>
  <c r="H103" i="2"/>
  <c r="C129" i="2"/>
  <c r="I129" i="2" s="1"/>
  <c r="B130" i="2"/>
  <c r="B80" i="2" l="1"/>
  <c r="C79" i="2"/>
  <c r="I79" i="2" s="1"/>
  <c r="C130" i="2"/>
  <c r="I130" i="2" s="1"/>
  <c r="B131" i="2"/>
  <c r="H104" i="2"/>
  <c r="B28" i="2"/>
  <c r="C27" i="2"/>
  <c r="I27" i="2" s="1"/>
  <c r="H52" i="2"/>
  <c r="F53" i="2"/>
  <c r="C131" i="2" l="1"/>
  <c r="I131" i="2" s="1"/>
  <c r="B132" i="2"/>
  <c r="C80" i="2"/>
  <c r="I80" i="2" s="1"/>
  <c r="B81" i="2"/>
  <c r="H53" i="2"/>
  <c r="F54" i="2"/>
  <c r="B29" i="2"/>
  <c r="C28" i="2"/>
  <c r="I28" i="2" s="1"/>
  <c r="C132" i="2" l="1"/>
  <c r="I132" i="2" s="1"/>
  <c r="B133" i="2"/>
  <c r="B30" i="2"/>
  <c r="C29" i="2"/>
  <c r="I29" i="2" s="1"/>
  <c r="B82" i="2"/>
  <c r="C81" i="2"/>
  <c r="I81" i="2" s="1"/>
  <c r="H54" i="2"/>
  <c r="B83" i="2" l="1"/>
  <c r="C82" i="2"/>
  <c r="I82" i="2" s="1"/>
  <c r="B31" i="2"/>
  <c r="C30" i="2"/>
  <c r="I30" i="2" s="1"/>
  <c r="C133" i="2"/>
  <c r="I133" i="2" s="1"/>
  <c r="B134" i="2"/>
  <c r="B32" i="2" l="1"/>
  <c r="C31" i="2"/>
  <c r="I31" i="2" s="1"/>
  <c r="C134" i="2"/>
  <c r="I134" i="2" s="1"/>
  <c r="B135" i="2"/>
  <c r="C83" i="2"/>
  <c r="I83" i="2" s="1"/>
  <c r="B84" i="2"/>
  <c r="C84" i="2" l="1"/>
  <c r="I84" i="2" s="1"/>
  <c r="B85" i="2"/>
  <c r="B33" i="2"/>
  <c r="C32" i="2"/>
  <c r="I32" i="2" s="1"/>
  <c r="C135" i="2"/>
  <c r="I135" i="2" s="1"/>
  <c r="B136" i="2"/>
  <c r="C136" i="2" l="1"/>
  <c r="I136" i="2" s="1"/>
  <c r="B137" i="2"/>
  <c r="B34" i="2"/>
  <c r="C33" i="2"/>
  <c r="I33" i="2" s="1"/>
  <c r="C85" i="2"/>
  <c r="I85" i="2" s="1"/>
  <c r="B86" i="2"/>
  <c r="C86" i="2" l="1"/>
  <c r="I86" i="2" s="1"/>
  <c r="B87" i="2"/>
  <c r="C137" i="2"/>
  <c r="I137" i="2" s="1"/>
  <c r="B138" i="2"/>
  <c r="B35" i="2"/>
  <c r="C34" i="2"/>
  <c r="I34" i="2" s="1"/>
  <c r="C87" i="2" l="1"/>
  <c r="I87" i="2" s="1"/>
  <c r="B88" i="2"/>
  <c r="B36" i="2"/>
  <c r="C35" i="2"/>
  <c r="I35" i="2" s="1"/>
  <c r="C138" i="2"/>
  <c r="I138" i="2" s="1"/>
  <c r="B139" i="2"/>
  <c r="C139" i="2" l="1"/>
  <c r="I139" i="2" s="1"/>
  <c r="B140" i="2"/>
  <c r="C88" i="2"/>
  <c r="I88" i="2" s="1"/>
  <c r="B89" i="2"/>
  <c r="B37" i="2"/>
  <c r="C36" i="2"/>
  <c r="I36" i="2" s="1"/>
  <c r="C89" i="2" l="1"/>
  <c r="I89" i="2" s="1"/>
  <c r="B90" i="2"/>
  <c r="B38" i="2"/>
  <c r="C37" i="2"/>
  <c r="I37" i="2" s="1"/>
  <c r="C140" i="2"/>
  <c r="I140" i="2" s="1"/>
  <c r="B141" i="2"/>
  <c r="B39" i="2" l="1"/>
  <c r="C38" i="2"/>
  <c r="I38" i="2" s="1"/>
  <c r="C141" i="2"/>
  <c r="I141" i="2" s="1"/>
  <c r="B142" i="2"/>
  <c r="C90" i="2"/>
  <c r="I90" i="2" s="1"/>
  <c r="B91" i="2"/>
  <c r="C91" i="2" l="1"/>
  <c r="I91" i="2" s="1"/>
  <c r="B92" i="2"/>
  <c r="B40" i="2"/>
  <c r="C39" i="2"/>
  <c r="I39" i="2" s="1"/>
  <c r="C142" i="2"/>
  <c r="I142" i="2" s="1"/>
  <c r="B143" i="2"/>
  <c r="B41" i="2" l="1"/>
  <c r="C40" i="2"/>
  <c r="I40" i="2" s="1"/>
  <c r="C143" i="2"/>
  <c r="I143" i="2" s="1"/>
  <c r="B144" i="2"/>
  <c r="C144" i="2" s="1"/>
  <c r="I144" i="2" s="1"/>
  <c r="C92" i="2"/>
  <c r="I92" i="2" s="1"/>
  <c r="B93" i="2"/>
  <c r="C93" i="2" l="1"/>
  <c r="I93" i="2" s="1"/>
  <c r="B94" i="2"/>
  <c r="B42" i="2"/>
  <c r="C41" i="2"/>
  <c r="I41" i="2" s="1"/>
  <c r="C94" i="2" l="1"/>
  <c r="I94" i="2" s="1"/>
  <c r="B95" i="2"/>
  <c r="B43" i="2"/>
  <c r="C42" i="2"/>
  <c r="I42" i="2" s="1"/>
  <c r="C95" i="2" l="1"/>
  <c r="I95" i="2" s="1"/>
  <c r="B96" i="2"/>
  <c r="B44" i="2"/>
  <c r="C43" i="2"/>
  <c r="I43" i="2" s="1"/>
  <c r="C44" i="2" l="1"/>
  <c r="I44" i="2" s="1"/>
  <c r="B45" i="2"/>
  <c r="C96" i="2"/>
  <c r="I96" i="2" s="1"/>
  <c r="B97" i="2"/>
  <c r="B46" i="2" l="1"/>
  <c r="C45" i="2"/>
  <c r="I45" i="2" s="1"/>
  <c r="C97" i="2"/>
  <c r="I97" i="2" s="1"/>
  <c r="B98" i="2"/>
  <c r="C46" i="2" l="1"/>
  <c r="I46" i="2" s="1"/>
  <c r="B47" i="2"/>
  <c r="C98" i="2"/>
  <c r="I98" i="2" s="1"/>
  <c r="B99" i="2"/>
  <c r="B48" i="2" l="1"/>
  <c r="C47" i="2"/>
  <c r="I47" i="2" s="1"/>
  <c r="C99" i="2"/>
  <c r="I99" i="2" s="1"/>
  <c r="B100" i="2"/>
  <c r="C48" i="2" l="1"/>
  <c r="I48" i="2" s="1"/>
  <c r="B49" i="2"/>
  <c r="C100" i="2"/>
  <c r="I100" i="2" s="1"/>
  <c r="B101" i="2"/>
  <c r="C49" i="2" l="1"/>
  <c r="I49" i="2" s="1"/>
  <c r="B50" i="2"/>
  <c r="C101" i="2"/>
  <c r="I101" i="2" s="1"/>
  <c r="B102" i="2"/>
  <c r="C50" i="2" l="1"/>
  <c r="I50" i="2" s="1"/>
  <c r="B51" i="2"/>
  <c r="C102" i="2"/>
  <c r="I102" i="2" s="1"/>
  <c r="B103" i="2"/>
  <c r="C51" i="2" l="1"/>
  <c r="I51" i="2" s="1"/>
  <c r="B52" i="2"/>
  <c r="C103" i="2"/>
  <c r="I103" i="2" s="1"/>
  <c r="B104" i="2"/>
  <c r="C104" i="2" s="1"/>
  <c r="I104" i="2" s="1"/>
  <c r="C52" i="2" l="1"/>
  <c r="I52" i="2" s="1"/>
  <c r="B53" i="2"/>
  <c r="C53" i="2" l="1"/>
  <c r="I53" i="2" s="1"/>
  <c r="B54" i="2"/>
  <c r="C54" i="2" s="1"/>
  <c r="I54" i="2" s="1"/>
</calcChain>
</file>

<file path=xl/sharedStrings.xml><?xml version="1.0" encoding="utf-8"?>
<sst xmlns="http://schemas.openxmlformats.org/spreadsheetml/2006/main" count="170" uniqueCount="64">
  <si>
    <t>PMT 1</t>
  </si>
  <si>
    <t>(m)</t>
  </si>
  <si>
    <t>(MPa)</t>
  </si>
  <si>
    <t>PMT 2</t>
  </si>
  <si>
    <t>PMT 3</t>
  </si>
  <si>
    <t>PMT 4</t>
  </si>
  <si>
    <t>DMT 1</t>
  </si>
  <si>
    <t>u</t>
  </si>
  <si>
    <t>(kPa)</t>
  </si>
  <si>
    <t>(kN)</t>
  </si>
  <si>
    <t>DMT 2</t>
  </si>
  <si>
    <t>DMT 3</t>
  </si>
  <si>
    <r>
      <rPr>
        <i/>
        <sz val="11"/>
        <color theme="1"/>
        <rFont val="Symbol"/>
        <family val="1"/>
        <charset val="2"/>
      </rPr>
      <t>s</t>
    </r>
    <r>
      <rPr>
        <i/>
        <sz val="11"/>
        <color theme="1"/>
        <rFont val="Calibri"/>
        <family val="2"/>
        <scheme val="minor"/>
      </rPr>
      <t>'</t>
    </r>
    <r>
      <rPr>
        <i/>
        <vertAlign val="subscript"/>
        <sz val="11"/>
        <color theme="1"/>
        <rFont val="Times New Roman"/>
        <family val="1"/>
      </rPr>
      <t>v</t>
    </r>
  </si>
  <si>
    <r>
      <t>P</t>
    </r>
    <r>
      <rPr>
        <i/>
        <vertAlign val="subscript"/>
        <sz val="11"/>
        <color theme="1"/>
        <rFont val="Times New Roman"/>
        <family val="1"/>
      </rPr>
      <t>0</t>
    </r>
  </si>
  <si>
    <r>
      <t>P</t>
    </r>
    <r>
      <rPr>
        <i/>
        <vertAlign val="subscript"/>
        <sz val="11"/>
        <color theme="1"/>
        <rFont val="Times New Roman"/>
        <family val="1"/>
      </rPr>
      <t>1</t>
    </r>
  </si>
  <si>
    <r>
      <t>E</t>
    </r>
    <r>
      <rPr>
        <i/>
        <vertAlign val="subscript"/>
        <sz val="11"/>
        <color theme="1"/>
        <rFont val="Times New Roman"/>
        <family val="1"/>
      </rPr>
      <t>D</t>
    </r>
  </si>
  <si>
    <r>
      <t>I</t>
    </r>
    <r>
      <rPr>
        <i/>
        <vertAlign val="subscript"/>
        <sz val="11"/>
        <color theme="1"/>
        <rFont val="Times New Roman"/>
        <family val="1"/>
      </rPr>
      <t>D</t>
    </r>
  </si>
  <si>
    <r>
      <t>K</t>
    </r>
    <r>
      <rPr>
        <i/>
        <vertAlign val="subscript"/>
        <sz val="11"/>
        <color theme="1"/>
        <rFont val="Times New Roman"/>
        <family val="1"/>
      </rPr>
      <t>D</t>
    </r>
  </si>
  <si>
    <t>CHS 1</t>
  </si>
  <si>
    <r>
      <t>V</t>
    </r>
    <r>
      <rPr>
        <i/>
        <vertAlign val="subscript"/>
        <sz val="11"/>
        <color theme="1"/>
        <rFont val="Times New Roman"/>
        <family val="1"/>
      </rPr>
      <t>s</t>
    </r>
  </si>
  <si>
    <r>
      <t>G</t>
    </r>
    <r>
      <rPr>
        <i/>
        <vertAlign val="subscript"/>
        <sz val="11"/>
        <color theme="1"/>
        <rFont val="Times New Roman"/>
        <family val="1"/>
      </rPr>
      <t>0</t>
    </r>
  </si>
  <si>
    <t>(m/s)</t>
  </si>
  <si>
    <t>CHS 2</t>
  </si>
  <si>
    <t>SPT6</t>
  </si>
  <si>
    <t>SPT5</t>
  </si>
  <si>
    <t>SPT4</t>
  </si>
  <si>
    <t>SPT3</t>
  </si>
  <si>
    <t>SPT2</t>
  </si>
  <si>
    <t>SPT1</t>
  </si>
  <si>
    <t>0.1m</t>
  </si>
  <si>
    <t>1.6m</t>
  </si>
  <si>
    <t>2.5m</t>
  </si>
  <si>
    <t>3.7m</t>
  </si>
  <si>
    <t>4.8m</t>
  </si>
  <si>
    <t>8.9m</t>
  </si>
  <si>
    <t>(%)</t>
  </si>
  <si>
    <t>Analyse granulométrique</t>
  </si>
  <si>
    <t>% Passant en masse</t>
  </si>
  <si>
    <t xml:space="preserve">Dimension </t>
  </si>
  <si>
    <t>Coups / 300mm</t>
  </si>
  <si>
    <t>Profondeur</t>
  </si>
  <si>
    <t>NT:  Efficacité moyenne du SPT 53% (46% - 60%).</t>
  </si>
  <si>
    <t>Teneur en eau  (%)</t>
  </si>
  <si>
    <t xml:space="preserve">CPT 1 - Sable </t>
  </si>
  <si>
    <t>CPT 2 - Sable</t>
  </si>
  <si>
    <t>CPT 3 - Sable</t>
  </si>
  <si>
    <t>CPT 4 - Sable</t>
  </si>
  <si>
    <t>CPT 5 - Sable</t>
  </si>
  <si>
    <t>CPT 1-5 Combiné - Sable</t>
  </si>
  <si>
    <t>frottement latéral</t>
  </si>
  <si>
    <t xml:space="preserve">résistance de pointe </t>
  </si>
  <si>
    <t>pression interstitielle u</t>
  </si>
  <si>
    <t>Rapport de </t>
  </si>
  <si>
    <t xml:space="preserve">frottement </t>
  </si>
  <si>
    <t>frottement</t>
  </si>
  <si>
    <t xml:space="preserve">Pression limite </t>
  </si>
  <si>
    <t>Dilatomètre plat de Marchetti</t>
  </si>
  <si>
    <t>Poussée</t>
  </si>
  <si>
    <t>(KN)</t>
  </si>
  <si>
    <t>ESSAIS SISMIQUES CROSS HOLE</t>
  </si>
  <si>
    <t>de l'ouverture (mm)</t>
  </si>
  <si>
    <t>Module Ménard</t>
  </si>
  <si>
    <t>Module de rechargement</t>
  </si>
  <si>
    <t>Essais pressiométriques Ménard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</si>
</sst>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i/>
      <sz val="11"/>
      <color theme="1"/>
      <name val="Calibri"/>
      <family val="1"/>
      <charset val="2"/>
      <scheme val="minor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/>
    <xf numFmtId="0" fontId="0" fillId="2" borderId="8" xfId="0" applyFill="1" applyBorder="1"/>
    <xf numFmtId="0" fontId="0" fillId="2" borderId="7" xfId="0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0" fillId="2" borderId="3" xfId="0" applyFill="1" applyBorder="1"/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2" borderId="4" xfId="0" applyFill="1" applyBorder="1"/>
    <xf numFmtId="1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0" fillId="2" borderId="10" xfId="0" applyFill="1" applyBorder="1"/>
    <xf numFmtId="0" fontId="0" fillId="2" borderId="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1" xfId="0" applyFill="1" applyBorder="1"/>
    <xf numFmtId="0" fontId="0" fillId="2" borderId="9" xfId="0" applyFill="1" applyBorder="1"/>
    <xf numFmtId="164" fontId="0" fillId="0" borderId="0" xfId="0" applyNumberFormat="1" applyBorder="1"/>
    <xf numFmtId="2" fontId="0" fillId="0" borderId="5" xfId="0" applyNumberFormat="1" applyBorder="1" applyAlignment="1">
      <alignment horizontal="right"/>
    </xf>
    <xf numFmtId="164" fontId="0" fillId="0" borderId="2" xfId="0" applyNumberFormat="1" applyBorder="1"/>
    <xf numFmtId="2" fontId="0" fillId="0" borderId="1" xfId="0" applyNumberForma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600">
                <a:solidFill>
                  <a:sysClr val="windowText" lastClr="000000"/>
                </a:solidFill>
              </a:rPr>
              <a:t>Analyse granulométrique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494203849518822"/>
          <c:y val="0.15991100323624602"/>
          <c:w val="0.8118357392825899"/>
          <c:h val="0.67130507351629631"/>
        </c:manualLayout>
      </c:layout>
      <c:scatterChart>
        <c:scatterStyle val="lineMarker"/>
        <c:varyColors val="0"/>
        <c:ser>
          <c:idx val="0"/>
          <c:order val="0"/>
          <c:tx>
            <c:v>0.1m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Granulométrie!$B$7:$B$15</c:f>
              <c:numCache>
                <c:formatCode>General</c:formatCode>
                <c:ptCount val="9"/>
                <c:pt idx="1">
                  <c:v>100</c:v>
                </c:pt>
                <c:pt idx="2">
                  <c:v>99</c:v>
                </c:pt>
                <c:pt idx="4">
                  <c:v>95</c:v>
                </c:pt>
                <c:pt idx="5">
                  <c:v>78</c:v>
                </c:pt>
                <c:pt idx="7">
                  <c:v>27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B0-40A5-931A-B044FA5F4CCE}"/>
            </c:ext>
          </c:extLst>
        </c:ser>
        <c:ser>
          <c:idx val="1"/>
          <c:order val="1"/>
          <c:tx>
            <c:v>1.6m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Granulométrie!$C$7:$C$15</c:f>
              <c:numCache>
                <c:formatCode>General</c:formatCode>
                <c:ptCount val="9"/>
                <c:pt idx="1">
                  <c:v>100</c:v>
                </c:pt>
                <c:pt idx="4">
                  <c:v>99</c:v>
                </c:pt>
                <c:pt idx="6">
                  <c:v>61</c:v>
                </c:pt>
                <c:pt idx="8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0-40A5-931A-B044FA5F4CCE}"/>
            </c:ext>
          </c:extLst>
        </c:ser>
        <c:ser>
          <c:idx val="2"/>
          <c:order val="2"/>
          <c:tx>
            <c:v>2.5m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Granulométrie!$D$7:$D$15</c:f>
              <c:numCache>
                <c:formatCode>General</c:formatCode>
                <c:ptCount val="9"/>
                <c:pt idx="1">
                  <c:v>100</c:v>
                </c:pt>
                <c:pt idx="4">
                  <c:v>99</c:v>
                </c:pt>
                <c:pt idx="5">
                  <c:v>72</c:v>
                </c:pt>
                <c:pt idx="7">
                  <c:v>7</c:v>
                </c:pt>
                <c:pt idx="8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B0-40A5-931A-B044FA5F4CCE}"/>
            </c:ext>
          </c:extLst>
        </c:ser>
        <c:ser>
          <c:idx val="3"/>
          <c:order val="3"/>
          <c:tx>
            <c:v>3.7m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Granulométrie!$E$7:$E$15</c:f>
              <c:numCache>
                <c:formatCode>General</c:formatCode>
                <c:ptCount val="9"/>
                <c:pt idx="0">
                  <c:v>100</c:v>
                </c:pt>
                <c:pt idx="1">
                  <c:v>91</c:v>
                </c:pt>
                <c:pt idx="2">
                  <c:v>89</c:v>
                </c:pt>
                <c:pt idx="3">
                  <c:v>88</c:v>
                </c:pt>
                <c:pt idx="4">
                  <c:v>70</c:v>
                </c:pt>
                <c:pt idx="6">
                  <c:v>26</c:v>
                </c:pt>
                <c:pt idx="8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B0-40A5-931A-B044FA5F4CCE}"/>
            </c:ext>
          </c:extLst>
        </c:ser>
        <c:ser>
          <c:idx val="4"/>
          <c:order val="4"/>
          <c:tx>
            <c:v>4.8m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15875">
                <a:solidFill>
                  <a:schemeClr val="accent5"/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Granulométrie!$F$7:$F$15</c:f>
              <c:numCache>
                <c:formatCode>General</c:formatCode>
                <c:ptCount val="9"/>
                <c:pt idx="0">
                  <c:v>100</c:v>
                </c:pt>
                <c:pt idx="1">
                  <c:v>96</c:v>
                </c:pt>
                <c:pt idx="2">
                  <c:v>94</c:v>
                </c:pt>
                <c:pt idx="3">
                  <c:v>93</c:v>
                </c:pt>
                <c:pt idx="4">
                  <c:v>86</c:v>
                </c:pt>
                <c:pt idx="6">
                  <c:v>13</c:v>
                </c:pt>
                <c:pt idx="8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B0-40A5-931A-B044FA5F4CCE}"/>
            </c:ext>
          </c:extLst>
        </c:ser>
        <c:ser>
          <c:idx val="5"/>
          <c:order val="5"/>
          <c:tx>
            <c:v>8.9m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Granulométrie!$A$7:$A$15</c:f>
              <c:numCache>
                <c:formatCode>General</c:formatCode>
                <c:ptCount val="9"/>
                <c:pt idx="0">
                  <c:v>9.5</c:v>
                </c:pt>
                <c:pt idx="1">
                  <c:v>2</c:v>
                </c:pt>
                <c:pt idx="2">
                  <c:v>1.18</c:v>
                </c:pt>
                <c:pt idx="3">
                  <c:v>0.85</c:v>
                </c:pt>
                <c:pt idx="4">
                  <c:v>0.42499999999999999</c:v>
                </c:pt>
                <c:pt idx="5">
                  <c:v>0.25</c:v>
                </c:pt>
                <c:pt idx="6">
                  <c:v>0.18</c:v>
                </c:pt>
                <c:pt idx="7">
                  <c:v>0.125</c:v>
                </c:pt>
                <c:pt idx="8">
                  <c:v>7.4999999999999997E-2</c:v>
                </c:pt>
              </c:numCache>
            </c:numRef>
          </c:xVal>
          <c:yVal>
            <c:numRef>
              <c:f>Granulométrie!$G$7:$G$15</c:f>
              <c:numCache>
                <c:formatCode>General</c:formatCode>
                <c:ptCount val="9"/>
                <c:pt idx="1">
                  <c:v>100</c:v>
                </c:pt>
                <c:pt idx="4">
                  <c:v>99</c:v>
                </c:pt>
                <c:pt idx="6">
                  <c:v>92</c:v>
                </c:pt>
                <c:pt idx="8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B0-40A5-931A-B044FA5F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6864"/>
        <c:axId val="38438784"/>
      </c:scatterChart>
      <c:valAx>
        <c:axId val="3843686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ysClr val="windowText" lastClr="000000"/>
                    </a:solidFill>
                  </a:rPr>
                  <a:t>Diamètre</a:t>
                </a:r>
                <a:r>
                  <a:rPr lang="en-GB" sz="1200" baseline="0">
                    <a:solidFill>
                      <a:sysClr val="windowText" lastClr="000000"/>
                    </a:solidFill>
                  </a:rPr>
                  <a:t> des grains </a:t>
                </a:r>
                <a:r>
                  <a:rPr lang="en-GB" sz="1200">
                    <a:solidFill>
                      <a:sysClr val="windowText" lastClr="000000"/>
                    </a:solidFill>
                  </a:rPr>
                  <a:t>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38784"/>
        <c:crosses val="autoZero"/>
        <c:crossBetween val="midCat"/>
      </c:valAx>
      <c:valAx>
        <c:axId val="38438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%  Passant en masse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0.22743401866433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36864"/>
        <c:crossesAt val="1.0000000000000005E-2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616666666666652"/>
          <c:y val="0.32054856917157215"/>
          <c:w val="0.13494444444444456"/>
          <c:h val="0.4095902453940831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'CPT2'!$D$7:$D$306</c:f>
              <c:numCache>
                <c:formatCode>0.000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3.0000000000000001E-3</c:v>
                </c:pt>
                <c:pt idx="4">
                  <c:v>1.2E-2</c:v>
                </c:pt>
                <c:pt idx="5">
                  <c:v>1.6E-2</c:v>
                </c:pt>
                <c:pt idx="6">
                  <c:v>0.03</c:v>
                </c:pt>
                <c:pt idx="7">
                  <c:v>2.7E-2</c:v>
                </c:pt>
                <c:pt idx="8">
                  <c:v>1.2E-2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1E-3</c:v>
                </c:pt>
                <c:pt idx="12">
                  <c:v>-2E-3</c:v>
                </c:pt>
                <c:pt idx="13">
                  <c:v>-3.0000000000000001E-3</c:v>
                </c:pt>
                <c:pt idx="14">
                  <c:v>-3.0000000000000001E-3</c:v>
                </c:pt>
                <c:pt idx="15">
                  <c:v>-4.0000000000000001E-3</c:v>
                </c:pt>
                <c:pt idx="16">
                  <c:v>-4.0000000000000001E-3</c:v>
                </c:pt>
                <c:pt idx="17">
                  <c:v>-5.0000000000000001E-3</c:v>
                </c:pt>
                <c:pt idx="18">
                  <c:v>-6.0000000000000001E-3</c:v>
                </c:pt>
                <c:pt idx="19">
                  <c:v>-4.0000000000000001E-3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8.0000000000000002E-3</c:v>
                </c:pt>
                <c:pt idx="23">
                  <c:v>7.0000000000000001E-3</c:v>
                </c:pt>
                <c:pt idx="24">
                  <c:v>2E-3</c:v>
                </c:pt>
                <c:pt idx="25">
                  <c:v>8.9999999999999993E-3</c:v>
                </c:pt>
                <c:pt idx="26">
                  <c:v>3.0000000000000001E-3</c:v>
                </c:pt>
                <c:pt idx="27">
                  <c:v>2E-3</c:v>
                </c:pt>
                <c:pt idx="28">
                  <c:v>2E-3</c:v>
                </c:pt>
                <c:pt idx="29">
                  <c:v>-5.0000000000000001E-3</c:v>
                </c:pt>
                <c:pt idx="30">
                  <c:v>-6.0000000000000001E-3</c:v>
                </c:pt>
                <c:pt idx="31">
                  <c:v>-6.0000000000000001E-3</c:v>
                </c:pt>
                <c:pt idx="32">
                  <c:v>-6.0000000000000001E-3</c:v>
                </c:pt>
                <c:pt idx="33">
                  <c:v>-5.0000000000000001E-3</c:v>
                </c:pt>
                <c:pt idx="34">
                  <c:v>-5.0000000000000001E-3</c:v>
                </c:pt>
                <c:pt idx="35">
                  <c:v>-4.0000000000000001E-3</c:v>
                </c:pt>
                <c:pt idx="36">
                  <c:v>-6.0000000000000001E-3</c:v>
                </c:pt>
                <c:pt idx="37">
                  <c:v>-6.0000000000000001E-3</c:v>
                </c:pt>
                <c:pt idx="38">
                  <c:v>-5.0000000000000001E-3</c:v>
                </c:pt>
                <c:pt idx="39">
                  <c:v>-5.0000000000000001E-3</c:v>
                </c:pt>
                <c:pt idx="40">
                  <c:v>-6.0000000000000001E-3</c:v>
                </c:pt>
                <c:pt idx="41">
                  <c:v>-8.0000000000000002E-3</c:v>
                </c:pt>
                <c:pt idx="42">
                  <c:v>-7.0000000000000001E-3</c:v>
                </c:pt>
                <c:pt idx="43">
                  <c:v>-7.0000000000000001E-3</c:v>
                </c:pt>
                <c:pt idx="44">
                  <c:v>-6.0000000000000001E-3</c:v>
                </c:pt>
                <c:pt idx="45">
                  <c:v>-8.0000000000000002E-3</c:v>
                </c:pt>
                <c:pt idx="46">
                  <c:v>-7.0000000000000001E-3</c:v>
                </c:pt>
                <c:pt idx="47">
                  <c:v>-6.0000000000000001E-3</c:v>
                </c:pt>
                <c:pt idx="48">
                  <c:v>-5.0000000000000001E-3</c:v>
                </c:pt>
                <c:pt idx="49">
                  <c:v>-6.0000000000000001E-3</c:v>
                </c:pt>
                <c:pt idx="50">
                  <c:v>-5.0000000000000001E-3</c:v>
                </c:pt>
                <c:pt idx="51">
                  <c:v>-5.0000000000000001E-3</c:v>
                </c:pt>
                <c:pt idx="52">
                  <c:v>-5.0000000000000001E-3</c:v>
                </c:pt>
                <c:pt idx="53">
                  <c:v>-6.0000000000000001E-3</c:v>
                </c:pt>
                <c:pt idx="54">
                  <c:v>-8.0000000000000002E-3</c:v>
                </c:pt>
                <c:pt idx="55">
                  <c:v>-7.0000000000000001E-3</c:v>
                </c:pt>
                <c:pt idx="56">
                  <c:v>-8.0000000000000002E-3</c:v>
                </c:pt>
                <c:pt idx="57">
                  <c:v>-7.0000000000000001E-3</c:v>
                </c:pt>
                <c:pt idx="58">
                  <c:v>-8.0000000000000002E-3</c:v>
                </c:pt>
                <c:pt idx="59">
                  <c:v>-8.0000000000000002E-3</c:v>
                </c:pt>
                <c:pt idx="60">
                  <c:v>-7.0000000000000001E-3</c:v>
                </c:pt>
                <c:pt idx="61">
                  <c:v>-6.0000000000000001E-3</c:v>
                </c:pt>
                <c:pt idx="62">
                  <c:v>-8.0000000000000002E-3</c:v>
                </c:pt>
                <c:pt idx="63">
                  <c:v>-8.0000000000000002E-3</c:v>
                </c:pt>
                <c:pt idx="64">
                  <c:v>-7.0000000000000001E-3</c:v>
                </c:pt>
                <c:pt idx="65">
                  <c:v>-7.0000000000000001E-3</c:v>
                </c:pt>
                <c:pt idx="66">
                  <c:v>-8.9999999999999993E-3</c:v>
                </c:pt>
                <c:pt idx="67">
                  <c:v>-1.4E-2</c:v>
                </c:pt>
                <c:pt idx="68">
                  <c:v>-8.0000000000000002E-3</c:v>
                </c:pt>
                <c:pt idx="69">
                  <c:v>-8.0000000000000002E-3</c:v>
                </c:pt>
                <c:pt idx="70">
                  <c:v>-1.2E-2</c:v>
                </c:pt>
                <c:pt idx="71">
                  <c:v>-1.4999999999999999E-2</c:v>
                </c:pt>
                <c:pt idx="72">
                  <c:v>-1.0999999999999999E-2</c:v>
                </c:pt>
                <c:pt idx="73">
                  <c:v>-4.0000000000000001E-3</c:v>
                </c:pt>
                <c:pt idx="74">
                  <c:v>-1.2E-2</c:v>
                </c:pt>
                <c:pt idx="75">
                  <c:v>-1.2999999999999999E-2</c:v>
                </c:pt>
                <c:pt idx="76">
                  <c:v>-1.2E-2</c:v>
                </c:pt>
                <c:pt idx="77">
                  <c:v>-1.6E-2</c:v>
                </c:pt>
                <c:pt idx="78">
                  <c:v>-2.1000000000000001E-2</c:v>
                </c:pt>
                <c:pt idx="79">
                  <c:v>-2.1999999999999999E-2</c:v>
                </c:pt>
                <c:pt idx="80">
                  <c:v>-2.4E-2</c:v>
                </c:pt>
                <c:pt idx="81">
                  <c:v>-2.5000000000000001E-2</c:v>
                </c:pt>
                <c:pt idx="82">
                  <c:v>-0.03</c:v>
                </c:pt>
                <c:pt idx="83">
                  <c:v>-3.2000000000000001E-2</c:v>
                </c:pt>
                <c:pt idx="84">
                  <c:v>-2.5000000000000001E-2</c:v>
                </c:pt>
                <c:pt idx="85">
                  <c:v>-1.7999999999999999E-2</c:v>
                </c:pt>
                <c:pt idx="86">
                  <c:v>-1.7999999999999999E-2</c:v>
                </c:pt>
                <c:pt idx="87">
                  <c:v>-2.1000000000000001E-2</c:v>
                </c:pt>
                <c:pt idx="88">
                  <c:v>-2.9000000000000001E-2</c:v>
                </c:pt>
                <c:pt idx="89">
                  <c:v>-3.1E-2</c:v>
                </c:pt>
                <c:pt idx="90">
                  <c:v>-2.1000000000000001E-2</c:v>
                </c:pt>
                <c:pt idx="91">
                  <c:v>-1.7999999999999999E-2</c:v>
                </c:pt>
                <c:pt idx="92">
                  <c:v>-1.7999999999999999E-2</c:v>
                </c:pt>
                <c:pt idx="93">
                  <c:v>-2.1000000000000001E-2</c:v>
                </c:pt>
                <c:pt idx="94">
                  <c:v>-2.4E-2</c:v>
                </c:pt>
                <c:pt idx="95">
                  <c:v>-2.3E-2</c:v>
                </c:pt>
                <c:pt idx="96">
                  <c:v>-2.5000000000000001E-2</c:v>
                </c:pt>
                <c:pt idx="97">
                  <c:v>-0.02</c:v>
                </c:pt>
                <c:pt idx="98">
                  <c:v>-1.4999999999999999E-2</c:v>
                </c:pt>
                <c:pt idx="99">
                  <c:v>-8.9999999999999993E-3</c:v>
                </c:pt>
                <c:pt idx="100">
                  <c:v>-8.9999999999999993E-3</c:v>
                </c:pt>
                <c:pt idx="101">
                  <c:v>-8.9999999999999993E-3</c:v>
                </c:pt>
                <c:pt idx="102">
                  <c:v>-8.9999999999999993E-3</c:v>
                </c:pt>
                <c:pt idx="103">
                  <c:v>-3.0000000000000001E-3</c:v>
                </c:pt>
                <c:pt idx="104">
                  <c:v>-4.0000000000000001E-3</c:v>
                </c:pt>
                <c:pt idx="105">
                  <c:v>-2.3E-2</c:v>
                </c:pt>
                <c:pt idx="106">
                  <c:v>-3.6999999999999998E-2</c:v>
                </c:pt>
                <c:pt idx="107">
                  <c:v>-3.9E-2</c:v>
                </c:pt>
                <c:pt idx="108">
                  <c:v>-3.5000000000000003E-2</c:v>
                </c:pt>
                <c:pt idx="109">
                  <c:v>-3.1E-2</c:v>
                </c:pt>
                <c:pt idx="110">
                  <c:v>-3.2000000000000001E-2</c:v>
                </c:pt>
                <c:pt idx="111">
                  <c:v>-2.1999999999999999E-2</c:v>
                </c:pt>
                <c:pt idx="112">
                  <c:v>-1.7999999999999999E-2</c:v>
                </c:pt>
                <c:pt idx="113">
                  <c:v>-1.9E-2</c:v>
                </c:pt>
                <c:pt idx="114">
                  <c:v>-1.9E-2</c:v>
                </c:pt>
                <c:pt idx="115">
                  <c:v>-0.02</c:v>
                </c:pt>
                <c:pt idx="116">
                  <c:v>-2.1999999999999999E-2</c:v>
                </c:pt>
                <c:pt idx="117">
                  <c:v>-0.01</c:v>
                </c:pt>
                <c:pt idx="118">
                  <c:v>-0.01</c:v>
                </c:pt>
                <c:pt idx="119">
                  <c:v>-0.01</c:v>
                </c:pt>
                <c:pt idx="120">
                  <c:v>-1.7000000000000001E-2</c:v>
                </c:pt>
                <c:pt idx="121">
                  <c:v>-1.4999999999999999E-2</c:v>
                </c:pt>
                <c:pt idx="122">
                  <c:v>-1.2999999999999999E-2</c:v>
                </c:pt>
                <c:pt idx="123">
                  <c:v>-1.0999999999999999E-2</c:v>
                </c:pt>
                <c:pt idx="124">
                  <c:v>-0.01</c:v>
                </c:pt>
                <c:pt idx="125">
                  <c:v>-8.9999999999999993E-3</c:v>
                </c:pt>
                <c:pt idx="126">
                  <c:v>-8.9999999999999993E-3</c:v>
                </c:pt>
                <c:pt idx="127">
                  <c:v>-8.0000000000000002E-3</c:v>
                </c:pt>
                <c:pt idx="128">
                  <c:v>-0.01</c:v>
                </c:pt>
                <c:pt idx="129">
                  <c:v>-8.9999999999999993E-3</c:v>
                </c:pt>
                <c:pt idx="130">
                  <c:v>-0.01</c:v>
                </c:pt>
                <c:pt idx="131">
                  <c:v>-0.01</c:v>
                </c:pt>
                <c:pt idx="132">
                  <c:v>-8.0000000000000002E-3</c:v>
                </c:pt>
                <c:pt idx="133">
                  <c:v>1.9E-2</c:v>
                </c:pt>
                <c:pt idx="134">
                  <c:v>1.7000000000000001E-2</c:v>
                </c:pt>
                <c:pt idx="135">
                  <c:v>1.7999999999999999E-2</c:v>
                </c:pt>
                <c:pt idx="136">
                  <c:v>1.7999999999999999E-2</c:v>
                </c:pt>
                <c:pt idx="137">
                  <c:v>1.7999999999999999E-2</c:v>
                </c:pt>
                <c:pt idx="138">
                  <c:v>2.1000000000000001E-2</c:v>
                </c:pt>
                <c:pt idx="139">
                  <c:v>1.7999999999999999E-2</c:v>
                </c:pt>
                <c:pt idx="140">
                  <c:v>1.6E-2</c:v>
                </c:pt>
                <c:pt idx="141">
                  <c:v>2.1999999999999999E-2</c:v>
                </c:pt>
                <c:pt idx="142">
                  <c:v>2.1999999999999999E-2</c:v>
                </c:pt>
                <c:pt idx="143">
                  <c:v>2.1000000000000001E-2</c:v>
                </c:pt>
                <c:pt idx="144">
                  <c:v>2.3E-2</c:v>
                </c:pt>
                <c:pt idx="145">
                  <c:v>2.3E-2</c:v>
                </c:pt>
                <c:pt idx="146">
                  <c:v>2.3E-2</c:v>
                </c:pt>
                <c:pt idx="147">
                  <c:v>2.1999999999999999E-2</c:v>
                </c:pt>
                <c:pt idx="148">
                  <c:v>2.1000000000000001E-2</c:v>
                </c:pt>
                <c:pt idx="149">
                  <c:v>0.02</c:v>
                </c:pt>
                <c:pt idx="150">
                  <c:v>3.1E-2</c:v>
                </c:pt>
                <c:pt idx="151">
                  <c:v>7.0000000000000007E-2</c:v>
                </c:pt>
                <c:pt idx="152">
                  <c:v>0.13200000000000001</c:v>
                </c:pt>
                <c:pt idx="153">
                  <c:v>7.6999999999999999E-2</c:v>
                </c:pt>
                <c:pt idx="154">
                  <c:v>7.4999999999999997E-2</c:v>
                </c:pt>
                <c:pt idx="155">
                  <c:v>-3.6999999999999998E-2</c:v>
                </c:pt>
                <c:pt idx="156">
                  <c:v>-2.5000000000000001E-2</c:v>
                </c:pt>
                <c:pt idx="157">
                  <c:v>-0.01</c:v>
                </c:pt>
                <c:pt idx="158">
                  <c:v>-1E-3</c:v>
                </c:pt>
                <c:pt idx="159">
                  <c:v>3.0000000000000001E-3</c:v>
                </c:pt>
                <c:pt idx="160">
                  <c:v>1E-3</c:v>
                </c:pt>
                <c:pt idx="161">
                  <c:v>-4.0000000000000001E-3</c:v>
                </c:pt>
                <c:pt idx="162">
                  <c:v>2E-3</c:v>
                </c:pt>
                <c:pt idx="163">
                  <c:v>2E-3</c:v>
                </c:pt>
                <c:pt idx="164">
                  <c:v>-1E-3</c:v>
                </c:pt>
                <c:pt idx="165">
                  <c:v>1E-3</c:v>
                </c:pt>
                <c:pt idx="166">
                  <c:v>2E-3</c:v>
                </c:pt>
                <c:pt idx="167">
                  <c:v>6.0000000000000001E-3</c:v>
                </c:pt>
                <c:pt idx="168">
                  <c:v>1E-3</c:v>
                </c:pt>
                <c:pt idx="169">
                  <c:v>2E-3</c:v>
                </c:pt>
                <c:pt idx="170">
                  <c:v>6.0000000000000001E-3</c:v>
                </c:pt>
                <c:pt idx="171">
                  <c:v>1.6E-2</c:v>
                </c:pt>
                <c:pt idx="172">
                  <c:v>2.1000000000000001E-2</c:v>
                </c:pt>
                <c:pt idx="173">
                  <c:v>2.8000000000000001E-2</c:v>
                </c:pt>
                <c:pt idx="174">
                  <c:v>3.5000000000000003E-2</c:v>
                </c:pt>
                <c:pt idx="175">
                  <c:v>4.1000000000000002E-2</c:v>
                </c:pt>
                <c:pt idx="176">
                  <c:v>5.1999999999999998E-2</c:v>
                </c:pt>
                <c:pt idx="177">
                  <c:v>5.3999999999999999E-2</c:v>
                </c:pt>
                <c:pt idx="178">
                  <c:v>5.8000000000000003E-2</c:v>
                </c:pt>
                <c:pt idx="179">
                  <c:v>5.8999999999999997E-2</c:v>
                </c:pt>
                <c:pt idx="180">
                  <c:v>6.8000000000000005E-2</c:v>
                </c:pt>
                <c:pt idx="181">
                  <c:v>8.1000000000000003E-2</c:v>
                </c:pt>
                <c:pt idx="182">
                  <c:v>9.1999999999999998E-2</c:v>
                </c:pt>
                <c:pt idx="183">
                  <c:v>0.10199999999999999</c:v>
                </c:pt>
                <c:pt idx="184">
                  <c:v>0.109</c:v>
                </c:pt>
                <c:pt idx="185">
                  <c:v>0.108</c:v>
                </c:pt>
                <c:pt idx="186">
                  <c:v>0.10100000000000001</c:v>
                </c:pt>
                <c:pt idx="187">
                  <c:v>0.14199999999999999</c:v>
                </c:pt>
                <c:pt idx="188">
                  <c:v>0.16600000000000001</c:v>
                </c:pt>
                <c:pt idx="189">
                  <c:v>0.191</c:v>
                </c:pt>
                <c:pt idx="190">
                  <c:v>0.215</c:v>
                </c:pt>
                <c:pt idx="191">
                  <c:v>0.23799999999999999</c:v>
                </c:pt>
                <c:pt idx="192">
                  <c:v>0.219</c:v>
                </c:pt>
                <c:pt idx="193">
                  <c:v>0.20300000000000001</c:v>
                </c:pt>
                <c:pt idx="194">
                  <c:v>0.23499999999999999</c:v>
                </c:pt>
                <c:pt idx="195">
                  <c:v>0.224</c:v>
                </c:pt>
                <c:pt idx="196">
                  <c:v>0.21299999999999999</c:v>
                </c:pt>
                <c:pt idx="197">
                  <c:v>0.23899999999999999</c:v>
                </c:pt>
                <c:pt idx="198">
                  <c:v>0.26200000000000001</c:v>
                </c:pt>
                <c:pt idx="199">
                  <c:v>0.32600000000000001</c:v>
                </c:pt>
                <c:pt idx="200">
                  <c:v>2.9609999999999999</c:v>
                </c:pt>
              </c:numCache>
            </c:numRef>
          </c:xVal>
          <c:yVal>
            <c:numRef>
              <c:f>'CPT2'!$A$7:$A$306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96-4C15-99BF-56E677F4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46944"/>
        <c:axId val="209838848"/>
      </c:scatterChart>
      <c:valAx>
        <c:axId val="187746944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38848"/>
        <c:crosses val="autoZero"/>
        <c:crossBetween val="midCat"/>
        <c:majorUnit val="1"/>
      </c:valAx>
      <c:valAx>
        <c:axId val="2098388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7469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 Ratio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'CPT2'!$E$7:$E$307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1.3157894736842106</c:v>
                </c:pt>
                <c:pt idx="4">
                  <c:v>0.59055118110236215</c:v>
                </c:pt>
                <c:pt idx="5">
                  <c:v>0.50912176495545181</c:v>
                </c:pt>
                <c:pt idx="6">
                  <c:v>0.51909529106414543</c:v>
                </c:pt>
                <c:pt idx="7">
                  <c:v>0.55115397864278337</c:v>
                </c:pt>
                <c:pt idx="8">
                  <c:v>0.59093893630991456</c:v>
                </c:pt>
                <c:pt idx="9">
                  <c:v>0.64279155188246107</c:v>
                </c:pt>
                <c:pt idx="10">
                  <c:v>0.7123775601068566</c:v>
                </c:pt>
                <c:pt idx="11">
                  <c:v>0.94598718339945076</c:v>
                </c:pt>
                <c:pt idx="12">
                  <c:v>0.61031431187061336</c:v>
                </c:pt>
                <c:pt idx="13">
                  <c:v>0.50237231370360025</c:v>
                </c:pt>
                <c:pt idx="14">
                  <c:v>0.49921177088807145</c:v>
                </c:pt>
                <c:pt idx="15">
                  <c:v>0.49070247933884298</c:v>
                </c:pt>
                <c:pt idx="16">
                  <c:v>0.52830188679245282</c:v>
                </c:pt>
                <c:pt idx="17">
                  <c:v>0.56331129071760955</c:v>
                </c:pt>
                <c:pt idx="18">
                  <c:v>0.59808612440191389</c:v>
                </c:pt>
                <c:pt idx="19">
                  <c:v>0.66322770817980847</c:v>
                </c:pt>
                <c:pt idx="20">
                  <c:v>0.736788617886179</c:v>
                </c:pt>
                <c:pt idx="21">
                  <c:v>0.68493150684931503</c:v>
                </c:pt>
                <c:pt idx="22">
                  <c:v>0.67510548523206748</c:v>
                </c:pt>
                <c:pt idx="23">
                  <c:v>0.7065669160432253</c:v>
                </c:pt>
                <c:pt idx="24">
                  <c:v>0.65920894926088691</c:v>
                </c:pt>
                <c:pt idx="25">
                  <c:v>0.62729498164014696</c:v>
                </c:pt>
                <c:pt idx="26">
                  <c:v>0.69478303266699171</c:v>
                </c:pt>
                <c:pt idx="27">
                  <c:v>0.75179777729352792</c:v>
                </c:pt>
                <c:pt idx="28">
                  <c:v>0.77646097261953406</c:v>
                </c:pt>
                <c:pt idx="29">
                  <c:v>0.81412457086807266</c:v>
                </c:pt>
                <c:pt idx="30">
                  <c:v>0.82509834020915285</c:v>
                </c:pt>
                <c:pt idx="31">
                  <c:v>0.85010748485440679</c:v>
                </c:pt>
                <c:pt idx="32">
                  <c:v>0.89607580595323921</c:v>
                </c:pt>
                <c:pt idx="33">
                  <c:v>0.73613986657464914</c:v>
                </c:pt>
                <c:pt idx="34">
                  <c:v>0.7469912851016739</c:v>
                </c:pt>
                <c:pt idx="35">
                  <c:v>0.69613080783551884</c:v>
                </c:pt>
                <c:pt idx="36">
                  <c:v>0.6153334442042242</c:v>
                </c:pt>
                <c:pt idx="37">
                  <c:v>0.56647784071976015</c:v>
                </c:pt>
                <c:pt idx="38">
                  <c:v>0.59555088456822569</c:v>
                </c:pt>
                <c:pt idx="39">
                  <c:v>0.56390977443609025</c:v>
                </c:pt>
                <c:pt idx="40">
                  <c:v>0.61669829222011385</c:v>
                </c:pt>
                <c:pt idx="41">
                  <c:v>0.63851400377303724</c:v>
                </c:pt>
                <c:pt idx="42">
                  <c:v>0.6288448393711551</c:v>
                </c:pt>
                <c:pt idx="43">
                  <c:v>0.57056733771127144</c:v>
                </c:pt>
                <c:pt idx="44">
                  <c:v>0.586232980332829</c:v>
                </c:pt>
                <c:pt idx="45">
                  <c:v>0.70091214594335094</c:v>
                </c:pt>
                <c:pt idx="46">
                  <c:v>0.75587334014300311</c:v>
                </c:pt>
                <c:pt idx="47">
                  <c:v>0.77055779183438755</c:v>
                </c:pt>
                <c:pt idx="48">
                  <c:v>0.75999019367492038</c:v>
                </c:pt>
                <c:pt idx="49">
                  <c:v>0.70970383513033986</c:v>
                </c:pt>
                <c:pt idx="50">
                  <c:v>0.68693364513300215</c:v>
                </c:pt>
                <c:pt idx="51">
                  <c:v>0.69007820886367122</c:v>
                </c:pt>
                <c:pt idx="52">
                  <c:v>0.66825775656324582</c:v>
                </c:pt>
                <c:pt idx="53">
                  <c:v>0.67493615468807</c:v>
                </c:pt>
                <c:pt idx="54">
                  <c:v>0.64152410575427687</c:v>
                </c:pt>
                <c:pt idx="55">
                  <c:v>0.57937427578215528</c:v>
                </c:pt>
                <c:pt idx="56">
                  <c:v>0.59706893432241726</c:v>
                </c:pt>
                <c:pt idx="57">
                  <c:v>0.5992010652463382</c:v>
                </c:pt>
                <c:pt idx="58">
                  <c:v>0.60150375939849621</c:v>
                </c:pt>
                <c:pt idx="59">
                  <c:v>0.62278839348903037</c:v>
                </c:pt>
                <c:pt idx="60">
                  <c:v>0.68760954563839827</c:v>
                </c:pt>
                <c:pt idx="61">
                  <c:v>0.63663663663663672</c:v>
                </c:pt>
                <c:pt idx="62">
                  <c:v>0.61200801941542693</c:v>
                </c:pt>
                <c:pt idx="63">
                  <c:v>0.61996280223186617</c:v>
                </c:pt>
                <c:pt idx="64">
                  <c:v>0.61269146608315106</c:v>
                </c:pt>
                <c:pt idx="65">
                  <c:v>0.60303239145416954</c:v>
                </c:pt>
                <c:pt idx="66">
                  <c:v>0.6134446621794325</c:v>
                </c:pt>
                <c:pt idx="67">
                  <c:v>0.59151597093121522</c:v>
                </c:pt>
                <c:pt idx="68">
                  <c:v>0.55856743880400861</c:v>
                </c:pt>
                <c:pt idx="69">
                  <c:v>0.55590851334180436</c:v>
                </c:pt>
                <c:pt idx="70">
                  <c:v>0.57857701329163413</c:v>
                </c:pt>
                <c:pt idx="71">
                  <c:v>0.57081147793890763</c:v>
                </c:pt>
                <c:pt idx="72">
                  <c:v>0.53663089127391506</c:v>
                </c:pt>
                <c:pt idx="73">
                  <c:v>0.55555555555555558</c:v>
                </c:pt>
                <c:pt idx="74">
                  <c:v>0.59176204936541299</c:v>
                </c:pt>
                <c:pt idx="75">
                  <c:v>0.62951021034853383</c:v>
                </c:pt>
                <c:pt idx="76">
                  <c:v>0.61494078348010928</c:v>
                </c:pt>
                <c:pt idx="77">
                  <c:v>0.61498747247741248</c:v>
                </c:pt>
                <c:pt idx="78">
                  <c:v>0.62234365513054046</c:v>
                </c:pt>
                <c:pt idx="79">
                  <c:v>0.63757873713320024</c:v>
                </c:pt>
                <c:pt idx="80">
                  <c:v>0.63924830560690082</c:v>
                </c:pt>
                <c:pt idx="81">
                  <c:v>0.66830542326010134</c:v>
                </c:pt>
                <c:pt idx="82">
                  <c:v>0.68294214616531901</c:v>
                </c:pt>
                <c:pt idx="83">
                  <c:v>0.68054443554843869</c:v>
                </c:pt>
                <c:pt idx="84">
                  <c:v>0.69040093162535354</c:v>
                </c:pt>
                <c:pt idx="85">
                  <c:v>0.70435092724679038</c:v>
                </c:pt>
                <c:pt idx="86">
                  <c:v>0.72681461381916845</c:v>
                </c:pt>
                <c:pt idx="87">
                  <c:v>0.67203028868906767</c:v>
                </c:pt>
                <c:pt idx="88">
                  <c:v>0.56120659417748164</c:v>
                </c:pt>
                <c:pt idx="89">
                  <c:v>0.57941106437018808</c:v>
                </c:pt>
                <c:pt idx="90">
                  <c:v>0.62625451625853068</c:v>
                </c:pt>
                <c:pt idx="91">
                  <c:v>0.6875983762737139</c:v>
                </c:pt>
                <c:pt idx="92">
                  <c:v>0.7557540364136035</c:v>
                </c:pt>
                <c:pt idx="93">
                  <c:v>0.83808536374632803</c:v>
                </c:pt>
                <c:pt idx="94">
                  <c:v>0.97370097370097353</c:v>
                </c:pt>
                <c:pt idx="95">
                  <c:v>1.1396011396011398</c:v>
                </c:pt>
                <c:pt idx="96">
                  <c:v>0.90441567653839328</c:v>
                </c:pt>
                <c:pt idx="97">
                  <c:v>0.82120194102276967</c:v>
                </c:pt>
                <c:pt idx="98">
                  <c:v>1.0464152507252384</c:v>
                </c:pt>
                <c:pt idx="99">
                  <c:v>2.2618864440683182</c:v>
                </c:pt>
                <c:pt idx="100">
                  <c:v>1.5411712901805374</c:v>
                </c:pt>
                <c:pt idx="101">
                  <c:v>1.6648411829134719</c:v>
                </c:pt>
                <c:pt idx="102">
                  <c:v>1.2996697560455948</c:v>
                </c:pt>
                <c:pt idx="103">
                  <c:v>1.0556900726392253</c:v>
                </c:pt>
                <c:pt idx="104">
                  <c:v>0.75366917889726293</c:v>
                </c:pt>
                <c:pt idx="105">
                  <c:v>1.0092817878705957</c:v>
                </c:pt>
                <c:pt idx="106">
                  <c:v>1.5003061849357011</c:v>
                </c:pt>
                <c:pt idx="107">
                  <c:v>2.162574736038672</c:v>
                </c:pt>
                <c:pt idx="108">
                  <c:v>2.185875878936105</c:v>
                </c:pt>
                <c:pt idx="109">
                  <c:v>1.457103378972491</c:v>
                </c:pt>
                <c:pt idx="110">
                  <c:v>1.6977055252598006</c:v>
                </c:pt>
                <c:pt idx="111">
                  <c:v>2.8383705650459921</c:v>
                </c:pt>
                <c:pt idx="112">
                  <c:v>4.1563582384957947</c:v>
                </c:pt>
                <c:pt idx="113">
                  <c:v>4.0519877675840972</c:v>
                </c:pt>
                <c:pt idx="114">
                  <c:v>4.494828957836118</c:v>
                </c:pt>
                <c:pt idx="115">
                  <c:v>4.2862080884894578</c:v>
                </c:pt>
                <c:pt idx="116">
                  <c:v>3.9517014270032926</c:v>
                </c:pt>
                <c:pt idx="117">
                  <c:v>1.8266394372589065</c:v>
                </c:pt>
                <c:pt idx="118">
                  <c:v>1.8390560221111936</c:v>
                </c:pt>
                <c:pt idx="119">
                  <c:v>1.7039403620873266</c:v>
                </c:pt>
                <c:pt idx="120">
                  <c:v>2.8930999566035007</c:v>
                </c:pt>
                <c:pt idx="121">
                  <c:v>3.4823191527553408</c:v>
                </c:pt>
                <c:pt idx="122">
                  <c:v>1.9347037484885128</c:v>
                </c:pt>
                <c:pt idx="123">
                  <c:v>1.0805830122298543</c:v>
                </c:pt>
                <c:pt idx="124">
                  <c:v>1.3728460518841128</c:v>
                </c:pt>
                <c:pt idx="125">
                  <c:v>2.9306869282059234</c:v>
                </c:pt>
                <c:pt idx="126">
                  <c:v>2.9235695391897538</c:v>
                </c:pt>
                <c:pt idx="127">
                  <c:v>3.5949584646233173</c:v>
                </c:pt>
                <c:pt idx="128">
                  <c:v>2.9314491882140707</c:v>
                </c:pt>
                <c:pt idx="129">
                  <c:v>1.1519234948924146</c:v>
                </c:pt>
                <c:pt idx="130">
                  <c:v>0.76353276353276356</c:v>
                </c:pt>
                <c:pt idx="131">
                  <c:v>0.85060500778722892</c:v>
                </c:pt>
                <c:pt idx="132">
                  <c:v>0.92662158777861259</c:v>
                </c:pt>
                <c:pt idx="133">
                  <c:v>0.97278822137504917</c:v>
                </c:pt>
                <c:pt idx="134">
                  <c:v>1.0021171489061398</c:v>
                </c:pt>
                <c:pt idx="135">
                  <c:v>0.93356785279393861</c:v>
                </c:pt>
                <c:pt idx="136">
                  <c:v>0.91551137849856146</c:v>
                </c:pt>
                <c:pt idx="137">
                  <c:v>0.94924192485168091</c:v>
                </c:pt>
                <c:pt idx="138">
                  <c:v>0.91354428703826296</c:v>
                </c:pt>
                <c:pt idx="139">
                  <c:v>0.89591567852437426</c:v>
                </c:pt>
                <c:pt idx="140">
                  <c:v>0.93224789915966388</c:v>
                </c:pt>
                <c:pt idx="141">
                  <c:v>0.87684858002879207</c:v>
                </c:pt>
                <c:pt idx="142">
                  <c:v>0.90286879277704968</c:v>
                </c:pt>
                <c:pt idx="143">
                  <c:v>0.86872586872586877</c:v>
                </c:pt>
                <c:pt idx="144">
                  <c:v>0.85964912280701755</c:v>
                </c:pt>
                <c:pt idx="145">
                  <c:v>0.79433603868071134</c:v>
                </c:pt>
                <c:pt idx="146">
                  <c:v>0.80964970257766034</c:v>
                </c:pt>
                <c:pt idx="147">
                  <c:v>0.83979328165374678</c:v>
                </c:pt>
                <c:pt idx="148">
                  <c:v>0.87560386473429963</c:v>
                </c:pt>
                <c:pt idx="149">
                  <c:v>0.76599950580677056</c:v>
                </c:pt>
                <c:pt idx="150">
                  <c:v>0.94082356149440971</c:v>
                </c:pt>
                <c:pt idx="151">
                  <c:v>0.85171739737503482</c:v>
                </c:pt>
                <c:pt idx="152">
                  <c:v>0.92257823214063073</c:v>
                </c:pt>
                <c:pt idx="153">
                  <c:v>0.84413626771178785</c:v>
                </c:pt>
                <c:pt idx="154">
                  <c:v>2.2932592077831826</c:v>
                </c:pt>
                <c:pt idx="155">
                  <c:v>3.705163579030351</c:v>
                </c:pt>
                <c:pt idx="156">
                  <c:v>4.5377197958026096</c:v>
                </c:pt>
                <c:pt idx="157">
                  <c:v>3.9860139860139863</c:v>
                </c:pt>
                <c:pt idx="158">
                  <c:v>3.35707019328586</c:v>
                </c:pt>
                <c:pt idx="159">
                  <c:v>5.0938337801608577</c:v>
                </c:pt>
                <c:pt idx="160">
                  <c:v>3.6634460547504024</c:v>
                </c:pt>
                <c:pt idx="161">
                  <c:v>5.2843193566915563</c:v>
                </c:pt>
                <c:pt idx="162">
                  <c:v>2.5418060200668893</c:v>
                </c:pt>
                <c:pt idx="163">
                  <c:v>0.93176605504587151</c:v>
                </c:pt>
                <c:pt idx="164">
                  <c:v>0.77797725912627169</c:v>
                </c:pt>
                <c:pt idx="165">
                  <c:v>0.97056981840951784</c:v>
                </c:pt>
                <c:pt idx="166">
                  <c:v>1.8355100600070595</c:v>
                </c:pt>
                <c:pt idx="167">
                  <c:v>2.2166930558697127</c:v>
                </c:pt>
                <c:pt idx="168">
                  <c:v>3.0979827089337175</c:v>
                </c:pt>
                <c:pt idx="169">
                  <c:v>1.5945330296127562</c:v>
                </c:pt>
                <c:pt idx="170">
                  <c:v>1.0042283298097252</c:v>
                </c:pt>
                <c:pt idx="171">
                  <c:v>0.97393297049556005</c:v>
                </c:pt>
                <c:pt idx="172">
                  <c:v>1.0288653901114604</c:v>
                </c:pt>
                <c:pt idx="173">
                  <c:v>1.0144559979710881</c:v>
                </c:pt>
                <c:pt idx="174">
                  <c:v>1.3278188942098388</c:v>
                </c:pt>
                <c:pt idx="175">
                  <c:v>2.3614895549500456</c:v>
                </c:pt>
                <c:pt idx="176">
                  <c:v>3.3885728419490477</c:v>
                </c:pt>
                <c:pt idx="177">
                  <c:v>2.9310344827586206</c:v>
                </c:pt>
                <c:pt idx="178">
                  <c:v>3.6131774707757702</c:v>
                </c:pt>
                <c:pt idx="179">
                  <c:v>3.9746365604701515</c:v>
                </c:pt>
                <c:pt idx="180">
                  <c:v>4.0218546061617841</c:v>
                </c:pt>
                <c:pt idx="181">
                  <c:v>3.8323353293413178</c:v>
                </c:pt>
                <c:pt idx="182">
                  <c:v>3.762862847488865</c:v>
                </c:pt>
                <c:pt idx="183">
                  <c:v>3.7374221370388119</c:v>
                </c:pt>
                <c:pt idx="184">
                  <c:v>3.7661050545094152</c:v>
                </c:pt>
                <c:pt idx="185">
                  <c:v>4.9838955755212746</c:v>
                </c:pt>
                <c:pt idx="186">
                  <c:v>6.173421300659756</c:v>
                </c:pt>
                <c:pt idx="187">
                  <c:v>4.3876802737716938</c:v>
                </c:pt>
                <c:pt idx="188">
                  <c:v>4.6282552961813526</c:v>
                </c:pt>
                <c:pt idx="189">
                  <c:v>3.0559866300584932</c:v>
                </c:pt>
                <c:pt idx="190">
                  <c:v>2.1399422713247733</c:v>
                </c:pt>
                <c:pt idx="191">
                  <c:v>2.2161297692483442</c:v>
                </c:pt>
                <c:pt idx="192">
                  <c:v>2.5928198833998164</c:v>
                </c:pt>
                <c:pt idx="193">
                  <c:v>1.4124293785310733</c:v>
                </c:pt>
                <c:pt idx="194">
                  <c:v>1.1132708959180067</c:v>
                </c:pt>
                <c:pt idx="195">
                  <c:v>0.83376758728504441</c:v>
                </c:pt>
                <c:pt idx="196">
                  <c:v>0.94115101687581126</c:v>
                </c:pt>
                <c:pt idx="197">
                  <c:v>1.2900162241304263</c:v>
                </c:pt>
                <c:pt idx="198">
                  <c:v>2.3606762680025049</c:v>
                </c:pt>
                <c:pt idx="199">
                  <c:v>3.405841060750499</c:v>
                </c:pt>
                <c:pt idx="200">
                  <c:v>3.7343215507411638</c:v>
                </c:pt>
                <c:pt idx="201">
                  <c:v>4.5943418283843815</c:v>
                </c:pt>
                <c:pt idx="202">
                  <c:v>3.9106866288074342</c:v>
                </c:pt>
                <c:pt idx="203">
                  <c:v>2.5536538983971746</c:v>
                </c:pt>
                <c:pt idx="204">
                  <c:v>4.4457547169811322</c:v>
                </c:pt>
                <c:pt idx="205">
                  <c:v>3.9967373572593803</c:v>
                </c:pt>
                <c:pt idx="206">
                  <c:v>3.3211895280860797</c:v>
                </c:pt>
                <c:pt idx="207">
                  <c:v>3.7037037037037042</c:v>
                </c:pt>
                <c:pt idx="208">
                  <c:v>2.6966292134831464</c:v>
                </c:pt>
                <c:pt idx="209">
                  <c:v>2.1606196494088872</c:v>
                </c:pt>
                <c:pt idx="210">
                  <c:v>2.1419299004759846</c:v>
                </c:pt>
                <c:pt idx="211">
                  <c:v>2.2531749283080704</c:v>
                </c:pt>
                <c:pt idx="212">
                  <c:v>2.118513969910961</c:v>
                </c:pt>
                <c:pt idx="213">
                  <c:v>1.9271516496821715</c:v>
                </c:pt>
                <c:pt idx="214">
                  <c:v>2.1929268601850676</c:v>
                </c:pt>
                <c:pt idx="215">
                  <c:v>1.7580626382582372</c:v>
                </c:pt>
                <c:pt idx="216">
                  <c:v>1.8685199954426346</c:v>
                </c:pt>
                <c:pt idx="217">
                  <c:v>2.1553610503282274</c:v>
                </c:pt>
                <c:pt idx="218">
                  <c:v>2.2632388486047019</c:v>
                </c:pt>
                <c:pt idx="219">
                  <c:v>2.3722234203148589</c:v>
                </c:pt>
                <c:pt idx="220">
                  <c:v>2.4955059744104893</c:v>
                </c:pt>
                <c:pt idx="221">
                  <c:v>2.8445210645404591</c:v>
                </c:pt>
                <c:pt idx="222">
                  <c:v>2.7247956403269753</c:v>
                </c:pt>
                <c:pt idx="223">
                  <c:v>2.6060736592720226</c:v>
                </c:pt>
                <c:pt idx="224">
                  <c:v>2.4809160305343512</c:v>
                </c:pt>
                <c:pt idx="225">
                  <c:v>2.4793388429752068</c:v>
                </c:pt>
                <c:pt idx="226">
                  <c:v>2.396323448955028</c:v>
                </c:pt>
                <c:pt idx="227">
                  <c:v>2.2126890946037481</c:v>
                </c:pt>
                <c:pt idx="228">
                  <c:v>2.2152606847169389</c:v>
                </c:pt>
                <c:pt idx="229">
                  <c:v>2.6698208854342682</c:v>
                </c:pt>
                <c:pt idx="230">
                  <c:v>2.4071451911556481</c:v>
                </c:pt>
                <c:pt idx="231">
                  <c:v>2.1455852617389355</c:v>
                </c:pt>
                <c:pt idx="232">
                  <c:v>2.4472764181797673</c:v>
                </c:pt>
                <c:pt idx="233">
                  <c:v>2.4808717829816831</c:v>
                </c:pt>
                <c:pt idx="234">
                  <c:v>2.3526750367605476</c:v>
                </c:pt>
                <c:pt idx="235">
                  <c:v>2.6600267217296243</c:v>
                </c:pt>
                <c:pt idx="236">
                  <c:v>2.8192371475953562</c:v>
                </c:pt>
                <c:pt idx="237">
                  <c:v>2.7571460724735539</c:v>
                </c:pt>
                <c:pt idx="238">
                  <c:v>2.5164361822715939</c:v>
                </c:pt>
                <c:pt idx="239">
                  <c:v>2.5209121118368283</c:v>
                </c:pt>
                <c:pt idx="240">
                  <c:v>2.5764705882352938</c:v>
                </c:pt>
              </c:numCache>
            </c:numRef>
          </c:xVal>
          <c:yVal>
            <c:numRef>
              <c:f>'CPT2'!$A$7:$A$306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3-44CD-A250-53255329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79040"/>
        <c:axId val="209880960"/>
      </c:scatterChart>
      <c:valAx>
        <c:axId val="209879040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baseline="0"/>
                  <a:t>Rapport de frottement </a:t>
                </a:r>
                <a:r>
                  <a:rPr lang="en-US" sz="1400" b="0" i="0" baseline="0"/>
                  <a:t>(%)</a:t>
                </a:r>
                <a:endParaRPr lang="fr-FR" sz="1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80960"/>
        <c:crosses val="autoZero"/>
        <c:crossBetween val="midCat"/>
        <c:majorUnit val="2"/>
      </c:valAx>
      <c:valAx>
        <c:axId val="209880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7904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'CPT3'!$B$7:$B$307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1.7430000000000001</c:v>
                </c:pt>
                <c:pt idx="5">
                  <c:v>2.5070000000000001</c:v>
                </c:pt>
                <c:pt idx="6">
                  <c:v>2.92</c:v>
                </c:pt>
                <c:pt idx="7">
                  <c:v>3.3109999999999999</c:v>
                </c:pt>
                <c:pt idx="8">
                  <c:v>3.3290000000000002</c:v>
                </c:pt>
                <c:pt idx="9">
                  <c:v>3.3759999999999999</c:v>
                </c:pt>
                <c:pt idx="10">
                  <c:v>3.847</c:v>
                </c:pt>
                <c:pt idx="11">
                  <c:v>4.4429999999999996</c:v>
                </c:pt>
                <c:pt idx="12">
                  <c:v>6.9219999999999997</c:v>
                </c:pt>
                <c:pt idx="13">
                  <c:v>9.3620000000000001</c:v>
                </c:pt>
                <c:pt idx="14">
                  <c:v>10.961</c:v>
                </c:pt>
                <c:pt idx="15">
                  <c:v>10.273999999999999</c:v>
                </c:pt>
                <c:pt idx="16">
                  <c:v>9.8339999999999996</c:v>
                </c:pt>
                <c:pt idx="17">
                  <c:v>9.7970000000000006</c:v>
                </c:pt>
                <c:pt idx="18">
                  <c:v>10.311</c:v>
                </c:pt>
                <c:pt idx="19">
                  <c:v>10.542</c:v>
                </c:pt>
                <c:pt idx="20">
                  <c:v>9.9260000000000002</c:v>
                </c:pt>
                <c:pt idx="21">
                  <c:v>9.4700000000000006</c:v>
                </c:pt>
                <c:pt idx="22">
                  <c:v>8.9350000000000005</c:v>
                </c:pt>
                <c:pt idx="23">
                  <c:v>8.6639999999999997</c:v>
                </c:pt>
                <c:pt idx="24">
                  <c:v>8.9749999999999996</c:v>
                </c:pt>
                <c:pt idx="25">
                  <c:v>9.7409999999999997</c:v>
                </c:pt>
                <c:pt idx="26">
                  <c:v>10.445</c:v>
                </c:pt>
                <c:pt idx="27">
                  <c:v>11.851000000000001</c:v>
                </c:pt>
                <c:pt idx="28">
                  <c:v>12.866</c:v>
                </c:pt>
                <c:pt idx="29">
                  <c:v>13.311</c:v>
                </c:pt>
                <c:pt idx="30">
                  <c:v>13.43</c:v>
                </c:pt>
                <c:pt idx="31">
                  <c:v>13.079000000000001</c:v>
                </c:pt>
                <c:pt idx="32">
                  <c:v>12.544</c:v>
                </c:pt>
                <c:pt idx="33">
                  <c:v>12.065</c:v>
                </c:pt>
                <c:pt idx="34">
                  <c:v>11.795</c:v>
                </c:pt>
                <c:pt idx="35">
                  <c:v>11.202</c:v>
                </c:pt>
                <c:pt idx="36">
                  <c:v>10.17</c:v>
                </c:pt>
                <c:pt idx="37">
                  <c:v>9.6479999999999997</c:v>
                </c:pt>
                <c:pt idx="38">
                  <c:v>9.4890000000000008</c:v>
                </c:pt>
                <c:pt idx="39">
                  <c:v>9.8070000000000004</c:v>
                </c:pt>
                <c:pt idx="40">
                  <c:v>9.4309999999999992</c:v>
                </c:pt>
                <c:pt idx="41">
                  <c:v>8.6709999999999994</c:v>
                </c:pt>
                <c:pt idx="42">
                  <c:v>8.4580000000000002</c:v>
                </c:pt>
                <c:pt idx="43">
                  <c:v>8.3569999999999993</c:v>
                </c:pt>
                <c:pt idx="44">
                  <c:v>8.2579999999999991</c:v>
                </c:pt>
                <c:pt idx="45">
                  <c:v>9.3800000000000008</c:v>
                </c:pt>
                <c:pt idx="46">
                  <c:v>10.231</c:v>
                </c:pt>
                <c:pt idx="47">
                  <c:v>10.023999999999999</c:v>
                </c:pt>
                <c:pt idx="48">
                  <c:v>9.3699999999999992</c:v>
                </c:pt>
                <c:pt idx="49">
                  <c:v>8.4909999999999997</c:v>
                </c:pt>
                <c:pt idx="50">
                  <c:v>7.9139999999999997</c:v>
                </c:pt>
                <c:pt idx="51">
                  <c:v>7.6139999999999999</c:v>
                </c:pt>
                <c:pt idx="52">
                  <c:v>7.4139999999999997</c:v>
                </c:pt>
                <c:pt idx="53">
                  <c:v>7.0780000000000003</c:v>
                </c:pt>
                <c:pt idx="54">
                  <c:v>6.7270000000000003</c:v>
                </c:pt>
                <c:pt idx="55">
                  <c:v>6.9740000000000002</c:v>
                </c:pt>
                <c:pt idx="56">
                  <c:v>7.2859999999999996</c:v>
                </c:pt>
                <c:pt idx="57">
                  <c:v>7.7039999999999997</c:v>
                </c:pt>
                <c:pt idx="58">
                  <c:v>8.1359999999999992</c:v>
                </c:pt>
                <c:pt idx="59">
                  <c:v>8.4990000000000006</c:v>
                </c:pt>
                <c:pt idx="60">
                  <c:v>8.7919999999999998</c:v>
                </c:pt>
                <c:pt idx="61">
                  <c:v>9.2170000000000005</c:v>
                </c:pt>
                <c:pt idx="62">
                  <c:v>9.0470000000000006</c:v>
                </c:pt>
                <c:pt idx="63">
                  <c:v>8.6829999999999998</c:v>
                </c:pt>
                <c:pt idx="64">
                  <c:v>8.8670000000000009</c:v>
                </c:pt>
                <c:pt idx="65">
                  <c:v>9.0340000000000007</c:v>
                </c:pt>
                <c:pt idx="66">
                  <c:v>9.1660000000000004</c:v>
                </c:pt>
                <c:pt idx="67">
                  <c:v>9.2319999999999993</c:v>
                </c:pt>
                <c:pt idx="68">
                  <c:v>9.3320000000000007</c:v>
                </c:pt>
                <c:pt idx="69">
                  <c:v>9.5500000000000007</c:v>
                </c:pt>
                <c:pt idx="70">
                  <c:v>9.4120000000000008</c:v>
                </c:pt>
                <c:pt idx="71">
                  <c:v>9.4030000000000005</c:v>
                </c:pt>
                <c:pt idx="72">
                  <c:v>9.6270000000000007</c:v>
                </c:pt>
                <c:pt idx="73">
                  <c:v>9.1850000000000005</c:v>
                </c:pt>
                <c:pt idx="74">
                  <c:v>8.9719999999999995</c:v>
                </c:pt>
                <c:pt idx="75">
                  <c:v>8.8439999999999994</c:v>
                </c:pt>
                <c:pt idx="76">
                  <c:v>8.4689999999999994</c:v>
                </c:pt>
                <c:pt idx="77">
                  <c:v>8.1829999999999998</c:v>
                </c:pt>
                <c:pt idx="78">
                  <c:v>8.4390000000000001</c:v>
                </c:pt>
                <c:pt idx="79">
                  <c:v>8.6</c:v>
                </c:pt>
                <c:pt idx="80">
                  <c:v>8.8559999999999999</c:v>
                </c:pt>
                <c:pt idx="81">
                  <c:v>9.141</c:v>
                </c:pt>
                <c:pt idx="82">
                  <c:v>9.57</c:v>
                </c:pt>
                <c:pt idx="83">
                  <c:v>9.9640000000000004</c:v>
                </c:pt>
                <c:pt idx="84">
                  <c:v>10.177</c:v>
                </c:pt>
                <c:pt idx="85">
                  <c:v>9.7929999999999993</c:v>
                </c:pt>
                <c:pt idx="86">
                  <c:v>9.6170000000000009</c:v>
                </c:pt>
                <c:pt idx="87">
                  <c:v>9.1980000000000004</c:v>
                </c:pt>
                <c:pt idx="88">
                  <c:v>8.9209999999999994</c:v>
                </c:pt>
                <c:pt idx="89">
                  <c:v>9.3699999999999992</c:v>
                </c:pt>
                <c:pt idx="90">
                  <c:v>9.2140000000000004</c:v>
                </c:pt>
                <c:pt idx="91">
                  <c:v>9.1790000000000003</c:v>
                </c:pt>
                <c:pt idx="92">
                  <c:v>9.02</c:v>
                </c:pt>
                <c:pt idx="93">
                  <c:v>10.282</c:v>
                </c:pt>
                <c:pt idx="94">
                  <c:v>10.523</c:v>
                </c:pt>
                <c:pt idx="95">
                  <c:v>10.673</c:v>
                </c:pt>
                <c:pt idx="96">
                  <c:v>10.715</c:v>
                </c:pt>
                <c:pt idx="97">
                  <c:v>11.441000000000001</c:v>
                </c:pt>
                <c:pt idx="98">
                  <c:v>12.115</c:v>
                </c:pt>
                <c:pt idx="99">
                  <c:v>12.864000000000001</c:v>
                </c:pt>
                <c:pt idx="100">
                  <c:v>13.16</c:v>
                </c:pt>
                <c:pt idx="101">
                  <c:v>13.696</c:v>
                </c:pt>
                <c:pt idx="102">
                  <c:v>14.369</c:v>
                </c:pt>
                <c:pt idx="103">
                  <c:v>14.558999999999999</c:v>
                </c:pt>
                <c:pt idx="104">
                  <c:v>12.069000000000001</c:v>
                </c:pt>
                <c:pt idx="105">
                  <c:v>6.9960000000000004</c:v>
                </c:pt>
                <c:pt idx="106">
                  <c:v>4.1509999999999998</c:v>
                </c:pt>
                <c:pt idx="107">
                  <c:v>3.2770000000000001</c:v>
                </c:pt>
                <c:pt idx="108">
                  <c:v>2.98</c:v>
                </c:pt>
                <c:pt idx="109">
                  <c:v>4.72</c:v>
                </c:pt>
                <c:pt idx="110">
                  <c:v>10.336</c:v>
                </c:pt>
                <c:pt idx="111">
                  <c:v>11.215</c:v>
                </c:pt>
                <c:pt idx="112">
                  <c:v>10.364000000000001</c:v>
                </c:pt>
                <c:pt idx="113">
                  <c:v>9.7119999999999997</c:v>
                </c:pt>
                <c:pt idx="114">
                  <c:v>6.4669999999999996</c:v>
                </c:pt>
                <c:pt idx="115">
                  <c:v>5.3920000000000003</c:v>
                </c:pt>
                <c:pt idx="116">
                  <c:v>11.486000000000001</c:v>
                </c:pt>
                <c:pt idx="117">
                  <c:v>8.1660000000000004</c:v>
                </c:pt>
                <c:pt idx="118">
                  <c:v>5.5490000000000004</c:v>
                </c:pt>
                <c:pt idx="119">
                  <c:v>3.9279999999999999</c:v>
                </c:pt>
                <c:pt idx="120">
                  <c:v>4.0949999999999998</c:v>
                </c:pt>
                <c:pt idx="121">
                  <c:v>13.148</c:v>
                </c:pt>
                <c:pt idx="122">
                  <c:v>15.473000000000001</c:v>
                </c:pt>
                <c:pt idx="123">
                  <c:v>14.679</c:v>
                </c:pt>
                <c:pt idx="124">
                  <c:v>9.2639999999999993</c:v>
                </c:pt>
                <c:pt idx="125">
                  <c:v>6.2309999999999999</c:v>
                </c:pt>
                <c:pt idx="126">
                  <c:v>3.552</c:v>
                </c:pt>
                <c:pt idx="127">
                  <c:v>3.0579999999999998</c:v>
                </c:pt>
                <c:pt idx="128">
                  <c:v>2.6179999999999999</c:v>
                </c:pt>
                <c:pt idx="129">
                  <c:v>2.5299999999999998</c:v>
                </c:pt>
                <c:pt idx="130">
                  <c:v>2.669</c:v>
                </c:pt>
                <c:pt idx="131">
                  <c:v>4.4260000000000002</c:v>
                </c:pt>
                <c:pt idx="132">
                  <c:v>8.1489999999999991</c:v>
                </c:pt>
                <c:pt idx="133">
                  <c:v>7.2450000000000001</c:v>
                </c:pt>
                <c:pt idx="134">
                  <c:v>5.641</c:v>
                </c:pt>
                <c:pt idx="135">
                  <c:v>4.5129999999999999</c:v>
                </c:pt>
                <c:pt idx="136">
                  <c:v>4.7359999999999998</c:v>
                </c:pt>
                <c:pt idx="137">
                  <c:v>10.31</c:v>
                </c:pt>
                <c:pt idx="138">
                  <c:v>12.901</c:v>
                </c:pt>
                <c:pt idx="139">
                  <c:v>11.103</c:v>
                </c:pt>
                <c:pt idx="140">
                  <c:v>9.5559999999999992</c:v>
                </c:pt>
                <c:pt idx="141">
                  <c:v>11.077</c:v>
                </c:pt>
                <c:pt idx="142">
                  <c:v>10.394</c:v>
                </c:pt>
                <c:pt idx="143">
                  <c:v>7.8120000000000003</c:v>
                </c:pt>
                <c:pt idx="144">
                  <c:v>9.11</c:v>
                </c:pt>
                <c:pt idx="145">
                  <c:v>8.3019999999999996</c:v>
                </c:pt>
                <c:pt idx="146">
                  <c:v>5.2409999999999997</c:v>
                </c:pt>
                <c:pt idx="147">
                  <c:v>6.1120000000000001</c:v>
                </c:pt>
                <c:pt idx="148">
                  <c:v>6.4409999999999998</c:v>
                </c:pt>
                <c:pt idx="149">
                  <c:v>6.66</c:v>
                </c:pt>
                <c:pt idx="150">
                  <c:v>4.83</c:v>
                </c:pt>
                <c:pt idx="151">
                  <c:v>3.1869999999999998</c:v>
                </c:pt>
                <c:pt idx="152">
                  <c:v>8.468</c:v>
                </c:pt>
                <c:pt idx="153">
                  <c:v>11.914999999999999</c:v>
                </c:pt>
                <c:pt idx="154">
                  <c:v>10.121</c:v>
                </c:pt>
                <c:pt idx="155">
                  <c:v>6.0919999999999996</c:v>
                </c:pt>
                <c:pt idx="156">
                  <c:v>4.383</c:v>
                </c:pt>
                <c:pt idx="157">
                  <c:v>2.976</c:v>
                </c:pt>
                <c:pt idx="158">
                  <c:v>2.1560000000000001</c:v>
                </c:pt>
                <c:pt idx="159">
                  <c:v>3.4390000000000001</c:v>
                </c:pt>
                <c:pt idx="160">
                  <c:v>6.2910000000000004</c:v>
                </c:pt>
                <c:pt idx="161">
                  <c:v>3.9820000000000002</c:v>
                </c:pt>
                <c:pt idx="162">
                  <c:v>5.1029999999999998</c:v>
                </c:pt>
                <c:pt idx="163">
                  <c:v>7.5469999999999997</c:v>
                </c:pt>
                <c:pt idx="164">
                  <c:v>6.9589999999999996</c:v>
                </c:pt>
                <c:pt idx="165">
                  <c:v>6.2649999999999997</c:v>
                </c:pt>
                <c:pt idx="166">
                  <c:v>6.1440000000000001</c:v>
                </c:pt>
                <c:pt idx="167">
                  <c:v>4.59</c:v>
                </c:pt>
                <c:pt idx="168">
                  <c:v>1.9910000000000001</c:v>
                </c:pt>
                <c:pt idx="169">
                  <c:v>1.641</c:v>
                </c:pt>
                <c:pt idx="170">
                  <c:v>2.8620000000000001</c:v>
                </c:pt>
                <c:pt idx="171">
                  <c:v>1.859</c:v>
                </c:pt>
                <c:pt idx="172">
                  <c:v>2.8290000000000002</c:v>
                </c:pt>
                <c:pt idx="173">
                  <c:v>6.11</c:v>
                </c:pt>
                <c:pt idx="174">
                  <c:v>7.02</c:v>
                </c:pt>
                <c:pt idx="175">
                  <c:v>6.7480000000000002</c:v>
                </c:pt>
                <c:pt idx="176">
                  <c:v>5.2990000000000004</c:v>
                </c:pt>
                <c:pt idx="177">
                  <c:v>4.8339999999999996</c:v>
                </c:pt>
                <c:pt idx="178">
                  <c:v>4.0010000000000003</c:v>
                </c:pt>
                <c:pt idx="179">
                  <c:v>3.0739999999999998</c:v>
                </c:pt>
                <c:pt idx="180">
                  <c:v>3.206</c:v>
                </c:pt>
                <c:pt idx="181">
                  <c:v>6.3460000000000001</c:v>
                </c:pt>
                <c:pt idx="182">
                  <c:v>7.7060000000000004</c:v>
                </c:pt>
                <c:pt idx="183">
                  <c:v>9.0009999999999994</c:v>
                </c:pt>
                <c:pt idx="184">
                  <c:v>5.4569999999999999</c:v>
                </c:pt>
                <c:pt idx="185">
                  <c:v>7.7530000000000001</c:v>
                </c:pt>
                <c:pt idx="186">
                  <c:v>9.5969999999999995</c:v>
                </c:pt>
                <c:pt idx="187">
                  <c:v>10.64</c:v>
                </c:pt>
                <c:pt idx="188">
                  <c:v>22.233000000000001</c:v>
                </c:pt>
                <c:pt idx="189">
                  <c:v>27.215</c:v>
                </c:pt>
                <c:pt idx="190">
                  <c:v>29.492000000000001</c:v>
                </c:pt>
                <c:pt idx="191">
                  <c:v>29.483000000000001</c:v>
                </c:pt>
                <c:pt idx="192">
                  <c:v>28.646000000000001</c:v>
                </c:pt>
                <c:pt idx="193">
                  <c:v>29.475999999999999</c:v>
                </c:pt>
                <c:pt idx="194">
                  <c:v>29.478000000000002</c:v>
                </c:pt>
                <c:pt idx="195">
                  <c:v>29.469000000000001</c:v>
                </c:pt>
                <c:pt idx="196">
                  <c:v>29.474</c:v>
                </c:pt>
                <c:pt idx="197">
                  <c:v>29.471</c:v>
                </c:pt>
                <c:pt idx="198">
                  <c:v>29.468</c:v>
                </c:pt>
                <c:pt idx="199">
                  <c:v>29.460999999999999</c:v>
                </c:pt>
                <c:pt idx="200">
                  <c:v>29.460999999999999</c:v>
                </c:pt>
                <c:pt idx="201">
                  <c:v>29.449000000000002</c:v>
                </c:pt>
                <c:pt idx="202">
                  <c:v>14.577999999999999</c:v>
                </c:pt>
                <c:pt idx="203">
                  <c:v>7.7759999999999998</c:v>
                </c:pt>
                <c:pt idx="204">
                  <c:v>9.8759999999999994</c:v>
                </c:pt>
                <c:pt idx="205">
                  <c:v>9.4670000000000005</c:v>
                </c:pt>
                <c:pt idx="206">
                  <c:v>8.3740000000000006</c:v>
                </c:pt>
                <c:pt idx="207">
                  <c:v>9.9529999999999994</c:v>
                </c:pt>
                <c:pt idx="208">
                  <c:v>9.2230000000000008</c:v>
                </c:pt>
                <c:pt idx="209">
                  <c:v>9.3810000000000002</c:v>
                </c:pt>
                <c:pt idx="210">
                  <c:v>10.042999999999999</c:v>
                </c:pt>
                <c:pt idx="211">
                  <c:v>10.045999999999999</c:v>
                </c:pt>
                <c:pt idx="212">
                  <c:v>13.146000000000001</c:v>
                </c:pt>
                <c:pt idx="213">
                  <c:v>10.635</c:v>
                </c:pt>
                <c:pt idx="214">
                  <c:v>9.0559999999999992</c:v>
                </c:pt>
                <c:pt idx="215">
                  <c:v>9.6229999999999993</c:v>
                </c:pt>
                <c:pt idx="216">
                  <c:v>9.1989999999999998</c:v>
                </c:pt>
                <c:pt idx="217">
                  <c:v>8.8840000000000003</c:v>
                </c:pt>
                <c:pt idx="218">
                  <c:v>9.1750000000000007</c:v>
                </c:pt>
                <c:pt idx="219">
                  <c:v>9.67</c:v>
                </c:pt>
                <c:pt idx="220">
                  <c:v>9.1999999999999993</c:v>
                </c:pt>
                <c:pt idx="221">
                  <c:v>9.1010000000000009</c:v>
                </c:pt>
                <c:pt idx="222">
                  <c:v>9.2479999999999993</c:v>
                </c:pt>
                <c:pt idx="223">
                  <c:v>9.2620000000000005</c:v>
                </c:pt>
                <c:pt idx="224">
                  <c:v>9.6590000000000007</c:v>
                </c:pt>
                <c:pt idx="225">
                  <c:v>9.3409999999999993</c:v>
                </c:pt>
                <c:pt idx="226">
                  <c:v>8.9600000000000009</c:v>
                </c:pt>
                <c:pt idx="227">
                  <c:v>8.8620000000000001</c:v>
                </c:pt>
                <c:pt idx="228">
                  <c:v>8.9649999999999999</c:v>
                </c:pt>
                <c:pt idx="229">
                  <c:v>9.6240000000000006</c:v>
                </c:pt>
                <c:pt idx="230">
                  <c:v>9.1310000000000002</c:v>
                </c:pt>
                <c:pt idx="231">
                  <c:v>8.9489999999999998</c:v>
                </c:pt>
                <c:pt idx="232">
                  <c:v>8.7379999999999995</c:v>
                </c:pt>
                <c:pt idx="233">
                  <c:v>8.8409999999999993</c:v>
                </c:pt>
                <c:pt idx="234">
                  <c:v>8.7460000000000004</c:v>
                </c:pt>
                <c:pt idx="235">
                  <c:v>8.6180000000000003</c:v>
                </c:pt>
                <c:pt idx="236">
                  <c:v>8.8339999999999996</c:v>
                </c:pt>
                <c:pt idx="237">
                  <c:v>8.7759999999999998</c:v>
                </c:pt>
                <c:pt idx="238">
                  <c:v>8.6199999999999992</c:v>
                </c:pt>
                <c:pt idx="239">
                  <c:v>8.4779999999999998</c:v>
                </c:pt>
                <c:pt idx="240">
                  <c:v>8.3789999999999996</c:v>
                </c:pt>
                <c:pt idx="241">
                  <c:v>8.3360000000000003</c:v>
                </c:pt>
                <c:pt idx="242">
                  <c:v>8.33</c:v>
                </c:pt>
                <c:pt idx="243">
                  <c:v>8.3320000000000007</c:v>
                </c:pt>
                <c:pt idx="244">
                  <c:v>8.3800000000000008</c:v>
                </c:pt>
                <c:pt idx="245">
                  <c:v>8.06</c:v>
                </c:pt>
                <c:pt idx="246">
                  <c:v>7.99</c:v>
                </c:pt>
                <c:pt idx="247">
                  <c:v>8.0329999999999995</c:v>
                </c:pt>
                <c:pt idx="248">
                  <c:v>8.1329999999999991</c:v>
                </c:pt>
                <c:pt idx="249">
                  <c:v>8.3610000000000007</c:v>
                </c:pt>
                <c:pt idx="250">
                  <c:v>8.8529999999999998</c:v>
                </c:pt>
                <c:pt idx="251">
                  <c:v>8.4169999999999998</c:v>
                </c:pt>
                <c:pt idx="252">
                  <c:v>8.1289999999999996</c:v>
                </c:pt>
                <c:pt idx="253">
                  <c:v>7.8339999999999996</c:v>
                </c:pt>
                <c:pt idx="254">
                  <c:v>7.9889999999999999</c:v>
                </c:pt>
                <c:pt idx="255">
                  <c:v>8.19</c:v>
                </c:pt>
                <c:pt idx="256">
                  <c:v>8.1780000000000008</c:v>
                </c:pt>
                <c:pt idx="257">
                  <c:v>8.1120000000000001</c:v>
                </c:pt>
                <c:pt idx="258">
                  <c:v>8.0969999999999995</c:v>
                </c:pt>
                <c:pt idx="259">
                  <c:v>7.7649999999999997</c:v>
                </c:pt>
                <c:pt idx="260">
                  <c:v>8.1940000000000008</c:v>
                </c:pt>
                <c:pt idx="261">
                  <c:v>8.9160000000000004</c:v>
                </c:pt>
                <c:pt idx="262">
                  <c:v>8.85</c:v>
                </c:pt>
                <c:pt idx="263">
                  <c:v>8.8689999999999998</c:v>
                </c:pt>
                <c:pt idx="264">
                  <c:v>8.7100000000000009</c:v>
                </c:pt>
                <c:pt idx="265">
                  <c:v>8.9</c:v>
                </c:pt>
                <c:pt idx="266">
                  <c:v>9.1189999999999998</c:v>
                </c:pt>
                <c:pt idx="267">
                  <c:v>9.42</c:v>
                </c:pt>
                <c:pt idx="268">
                  <c:v>8.9740000000000002</c:v>
                </c:pt>
                <c:pt idx="269">
                  <c:v>8.98</c:v>
                </c:pt>
                <c:pt idx="270">
                  <c:v>9.0299999999999994</c:v>
                </c:pt>
                <c:pt idx="271">
                  <c:v>8.9610000000000003</c:v>
                </c:pt>
                <c:pt idx="272">
                  <c:v>9.2530000000000001</c:v>
                </c:pt>
                <c:pt idx="273">
                  <c:v>9.218</c:v>
                </c:pt>
                <c:pt idx="274">
                  <c:v>9.0389999999999997</c:v>
                </c:pt>
                <c:pt idx="275">
                  <c:v>9.0109999999999992</c:v>
                </c:pt>
                <c:pt idx="276">
                  <c:v>29.001999999999999</c:v>
                </c:pt>
                <c:pt idx="277">
                  <c:v>16.207999999999998</c:v>
                </c:pt>
                <c:pt idx="278">
                  <c:v>11.545999999999999</c:v>
                </c:pt>
                <c:pt idx="279">
                  <c:v>10.363</c:v>
                </c:pt>
                <c:pt idx="280">
                  <c:v>9.6809999999999992</c:v>
                </c:pt>
                <c:pt idx="281">
                  <c:v>9.4700000000000006</c:v>
                </c:pt>
                <c:pt idx="282">
                  <c:v>9.3230000000000004</c:v>
                </c:pt>
                <c:pt idx="283">
                  <c:v>9.6980000000000004</c:v>
                </c:pt>
                <c:pt idx="284">
                  <c:v>9.7390000000000008</c:v>
                </c:pt>
                <c:pt idx="285">
                  <c:v>10.221</c:v>
                </c:pt>
                <c:pt idx="286">
                  <c:v>9.8979999999999997</c:v>
                </c:pt>
                <c:pt idx="287">
                  <c:v>9.641</c:v>
                </c:pt>
                <c:pt idx="288">
                  <c:v>9.83</c:v>
                </c:pt>
                <c:pt idx="289">
                  <c:v>9.8160000000000007</c:v>
                </c:pt>
                <c:pt idx="290">
                  <c:v>9.6920000000000002</c:v>
                </c:pt>
                <c:pt idx="291">
                  <c:v>9.4649999999999999</c:v>
                </c:pt>
                <c:pt idx="292">
                  <c:v>9.2949999999999999</c:v>
                </c:pt>
                <c:pt idx="293">
                  <c:v>9.3149999999999995</c:v>
                </c:pt>
                <c:pt idx="294">
                  <c:v>9.1549999999999994</c:v>
                </c:pt>
                <c:pt idx="295">
                  <c:v>9.2460000000000004</c:v>
                </c:pt>
                <c:pt idx="296">
                  <c:v>9.1669999999999998</c:v>
                </c:pt>
                <c:pt idx="297">
                  <c:v>8.9749999999999996</c:v>
                </c:pt>
                <c:pt idx="298">
                  <c:v>8.798</c:v>
                </c:pt>
                <c:pt idx="299">
                  <c:v>8.532</c:v>
                </c:pt>
              </c:numCache>
            </c:numRef>
          </c:xVal>
          <c:yVal>
            <c:numRef>
              <c:f>'CPT3'!$A$7:$A$307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CE-46F7-B13B-2A60EDF51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16000"/>
        <c:axId val="212417920"/>
      </c:scatterChart>
      <c:valAx>
        <c:axId val="212416000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417920"/>
        <c:crosses val="autoZero"/>
        <c:crossBetween val="midCat"/>
        <c:majorUnit val="10"/>
      </c:valAx>
      <c:valAx>
        <c:axId val="2124179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4160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'CPT3'!$C$7:$C$307</c:f>
              <c:numCache>
                <c:formatCode>0.000</c:formatCode>
                <c:ptCount val="301"/>
                <c:pt idx="0">
                  <c:v>0</c:v>
                </c:pt>
                <c:pt idx="1">
                  <c:v>1E-3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1.4E-2</c:v>
                </c:pt>
                <c:pt idx="5">
                  <c:v>1.6E-2</c:v>
                </c:pt>
                <c:pt idx="6">
                  <c:v>1.7999999999999999E-2</c:v>
                </c:pt>
                <c:pt idx="7">
                  <c:v>2.1000000000000001E-2</c:v>
                </c:pt>
                <c:pt idx="8">
                  <c:v>2.1999999999999999E-2</c:v>
                </c:pt>
                <c:pt idx="9">
                  <c:v>1.9E-2</c:v>
                </c:pt>
                <c:pt idx="10">
                  <c:v>2.1999999999999999E-2</c:v>
                </c:pt>
                <c:pt idx="11">
                  <c:v>2.5999999999999999E-2</c:v>
                </c:pt>
                <c:pt idx="12">
                  <c:v>3.4000000000000002E-2</c:v>
                </c:pt>
                <c:pt idx="13">
                  <c:v>5.2999999999999999E-2</c:v>
                </c:pt>
                <c:pt idx="14">
                  <c:v>0.08</c:v>
                </c:pt>
                <c:pt idx="15">
                  <c:v>9.2999999999999999E-2</c:v>
                </c:pt>
                <c:pt idx="16">
                  <c:v>6.3E-2</c:v>
                </c:pt>
                <c:pt idx="17">
                  <c:v>4.7E-2</c:v>
                </c:pt>
                <c:pt idx="18">
                  <c:v>4.3999999999999997E-2</c:v>
                </c:pt>
                <c:pt idx="19">
                  <c:v>5.1999999999999998E-2</c:v>
                </c:pt>
                <c:pt idx="20">
                  <c:v>5.5E-2</c:v>
                </c:pt>
                <c:pt idx="21">
                  <c:v>5.1999999999999998E-2</c:v>
                </c:pt>
                <c:pt idx="22">
                  <c:v>0.05</c:v>
                </c:pt>
                <c:pt idx="23">
                  <c:v>4.4999999999999998E-2</c:v>
                </c:pt>
                <c:pt idx="24">
                  <c:v>4.2999999999999997E-2</c:v>
                </c:pt>
                <c:pt idx="25">
                  <c:v>5.0999999999999997E-2</c:v>
                </c:pt>
                <c:pt idx="26">
                  <c:v>6.2E-2</c:v>
                </c:pt>
                <c:pt idx="27">
                  <c:v>7.6999999999999999E-2</c:v>
                </c:pt>
                <c:pt idx="28">
                  <c:v>8.2000000000000003E-2</c:v>
                </c:pt>
                <c:pt idx="29">
                  <c:v>8.5000000000000006E-2</c:v>
                </c:pt>
                <c:pt idx="30">
                  <c:v>8.7999999999999995E-2</c:v>
                </c:pt>
                <c:pt idx="31">
                  <c:v>9.0999999999999998E-2</c:v>
                </c:pt>
                <c:pt idx="32">
                  <c:v>8.5000000000000006E-2</c:v>
                </c:pt>
                <c:pt idx="33">
                  <c:v>7.8E-2</c:v>
                </c:pt>
                <c:pt idx="34">
                  <c:v>6.7000000000000004E-2</c:v>
                </c:pt>
                <c:pt idx="35">
                  <c:v>5.8000000000000003E-2</c:v>
                </c:pt>
                <c:pt idx="36">
                  <c:v>5.6000000000000001E-2</c:v>
                </c:pt>
                <c:pt idx="37">
                  <c:v>0.05</c:v>
                </c:pt>
                <c:pt idx="38">
                  <c:v>4.2999999999999997E-2</c:v>
                </c:pt>
                <c:pt idx="39">
                  <c:v>5.0999999999999997E-2</c:v>
                </c:pt>
                <c:pt idx="40">
                  <c:v>5.7000000000000002E-2</c:v>
                </c:pt>
                <c:pt idx="41">
                  <c:v>5.2999999999999999E-2</c:v>
                </c:pt>
                <c:pt idx="42">
                  <c:v>4.8000000000000001E-2</c:v>
                </c:pt>
                <c:pt idx="43">
                  <c:v>3.9E-2</c:v>
                </c:pt>
                <c:pt idx="44">
                  <c:v>4.2000000000000003E-2</c:v>
                </c:pt>
                <c:pt idx="45">
                  <c:v>5.0999999999999997E-2</c:v>
                </c:pt>
                <c:pt idx="46">
                  <c:v>5.6000000000000001E-2</c:v>
                </c:pt>
                <c:pt idx="47">
                  <c:v>5.1999999999999998E-2</c:v>
                </c:pt>
                <c:pt idx="48">
                  <c:v>4.8000000000000001E-2</c:v>
                </c:pt>
                <c:pt idx="49">
                  <c:v>4.5999999999999999E-2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4.1000000000000002E-2</c:v>
                </c:pt>
                <c:pt idx="53">
                  <c:v>3.4000000000000002E-2</c:v>
                </c:pt>
                <c:pt idx="54">
                  <c:v>3.7999999999999999E-2</c:v>
                </c:pt>
                <c:pt idx="55">
                  <c:v>4.2999999999999997E-2</c:v>
                </c:pt>
                <c:pt idx="56">
                  <c:v>4.8000000000000001E-2</c:v>
                </c:pt>
                <c:pt idx="57">
                  <c:v>5.1999999999999998E-2</c:v>
                </c:pt>
                <c:pt idx="58">
                  <c:v>5.7000000000000002E-2</c:v>
                </c:pt>
                <c:pt idx="59">
                  <c:v>6.2E-2</c:v>
                </c:pt>
                <c:pt idx="60">
                  <c:v>6.8000000000000005E-2</c:v>
                </c:pt>
                <c:pt idx="61">
                  <c:v>7.0999999999999994E-2</c:v>
                </c:pt>
                <c:pt idx="62">
                  <c:v>6.8000000000000005E-2</c:v>
                </c:pt>
                <c:pt idx="63">
                  <c:v>6.3E-2</c:v>
                </c:pt>
                <c:pt idx="64">
                  <c:v>5.6000000000000001E-2</c:v>
                </c:pt>
                <c:pt idx="65">
                  <c:v>5.2999999999999999E-2</c:v>
                </c:pt>
                <c:pt idx="66">
                  <c:v>5.5E-2</c:v>
                </c:pt>
                <c:pt idx="67">
                  <c:v>5.8000000000000003E-2</c:v>
                </c:pt>
                <c:pt idx="68">
                  <c:v>0.06</c:v>
                </c:pt>
                <c:pt idx="69">
                  <c:v>5.8000000000000003E-2</c:v>
                </c:pt>
                <c:pt idx="70">
                  <c:v>5.6000000000000001E-2</c:v>
                </c:pt>
                <c:pt idx="71">
                  <c:v>5.3999999999999999E-2</c:v>
                </c:pt>
                <c:pt idx="72">
                  <c:v>0.05</c:v>
                </c:pt>
                <c:pt idx="73">
                  <c:v>5.3999999999999999E-2</c:v>
                </c:pt>
                <c:pt idx="74">
                  <c:v>5.8000000000000003E-2</c:v>
                </c:pt>
                <c:pt idx="75">
                  <c:v>6.0999999999999999E-2</c:v>
                </c:pt>
                <c:pt idx="76">
                  <c:v>5.1999999999999998E-2</c:v>
                </c:pt>
                <c:pt idx="77">
                  <c:v>4.9000000000000002E-2</c:v>
                </c:pt>
                <c:pt idx="78">
                  <c:v>4.3999999999999997E-2</c:v>
                </c:pt>
                <c:pt idx="79">
                  <c:v>0.05</c:v>
                </c:pt>
                <c:pt idx="80">
                  <c:v>5.7000000000000002E-2</c:v>
                </c:pt>
                <c:pt idx="81">
                  <c:v>6.0999999999999999E-2</c:v>
                </c:pt>
                <c:pt idx="82">
                  <c:v>6.9000000000000006E-2</c:v>
                </c:pt>
                <c:pt idx="83">
                  <c:v>7.5999999999999998E-2</c:v>
                </c:pt>
                <c:pt idx="84">
                  <c:v>7.4999999999999997E-2</c:v>
                </c:pt>
                <c:pt idx="85">
                  <c:v>7.1999999999999995E-2</c:v>
                </c:pt>
                <c:pt idx="86">
                  <c:v>8.5999999999999993E-2</c:v>
                </c:pt>
                <c:pt idx="87">
                  <c:v>8.4000000000000005E-2</c:v>
                </c:pt>
                <c:pt idx="88">
                  <c:v>7.8E-2</c:v>
                </c:pt>
                <c:pt idx="89">
                  <c:v>5.5E-2</c:v>
                </c:pt>
                <c:pt idx="90">
                  <c:v>4.5999999999999999E-2</c:v>
                </c:pt>
                <c:pt idx="91">
                  <c:v>5.6000000000000001E-2</c:v>
                </c:pt>
                <c:pt idx="92">
                  <c:v>6.4000000000000001E-2</c:v>
                </c:pt>
                <c:pt idx="93">
                  <c:v>7.0999999999999994E-2</c:v>
                </c:pt>
                <c:pt idx="94">
                  <c:v>7.1999999999999995E-2</c:v>
                </c:pt>
                <c:pt idx="95">
                  <c:v>7.2999999999999995E-2</c:v>
                </c:pt>
                <c:pt idx="96">
                  <c:v>8.1000000000000003E-2</c:v>
                </c:pt>
                <c:pt idx="97">
                  <c:v>0.10299999999999999</c:v>
                </c:pt>
                <c:pt idx="98">
                  <c:v>9.5000000000000001E-2</c:v>
                </c:pt>
                <c:pt idx="99">
                  <c:v>9.2999999999999999E-2</c:v>
                </c:pt>
                <c:pt idx="100">
                  <c:v>8.5999999999999993E-2</c:v>
                </c:pt>
                <c:pt idx="101">
                  <c:v>9.1999999999999998E-2</c:v>
                </c:pt>
                <c:pt idx="102">
                  <c:v>9.8000000000000004E-2</c:v>
                </c:pt>
                <c:pt idx="103">
                  <c:v>0.11</c:v>
                </c:pt>
                <c:pt idx="104">
                  <c:v>0.13</c:v>
                </c:pt>
                <c:pt idx="105">
                  <c:v>0.158</c:v>
                </c:pt>
                <c:pt idx="106">
                  <c:v>0.14799999999999999</c:v>
                </c:pt>
                <c:pt idx="107">
                  <c:v>0.114</c:v>
                </c:pt>
                <c:pt idx="108">
                  <c:v>9.5000000000000001E-2</c:v>
                </c:pt>
                <c:pt idx="109">
                  <c:v>0.11</c:v>
                </c:pt>
                <c:pt idx="110">
                  <c:v>0.115</c:v>
                </c:pt>
                <c:pt idx="111">
                  <c:v>4.1000000000000002E-2</c:v>
                </c:pt>
                <c:pt idx="112">
                  <c:v>7.1999999999999995E-2</c:v>
                </c:pt>
                <c:pt idx="113">
                  <c:v>0.17399999999999999</c:v>
                </c:pt>
                <c:pt idx="114">
                  <c:v>0.20699999999999999</c:v>
                </c:pt>
                <c:pt idx="115">
                  <c:v>0.125</c:v>
                </c:pt>
                <c:pt idx="116">
                  <c:v>0.13300000000000001</c:v>
                </c:pt>
                <c:pt idx="117">
                  <c:v>0.17799999999999999</c:v>
                </c:pt>
                <c:pt idx="118">
                  <c:v>0.2</c:v>
                </c:pt>
                <c:pt idx="119">
                  <c:v>0.17699999999999999</c:v>
                </c:pt>
                <c:pt idx="120">
                  <c:v>0.121</c:v>
                </c:pt>
                <c:pt idx="121">
                  <c:v>0.10199999999999999</c:v>
                </c:pt>
                <c:pt idx="122">
                  <c:v>0.114</c:v>
                </c:pt>
                <c:pt idx="123">
                  <c:v>0.13800000000000001</c:v>
                </c:pt>
                <c:pt idx="124">
                  <c:v>0.23100000000000001</c:v>
                </c:pt>
                <c:pt idx="125">
                  <c:v>0.20799999999999999</c:v>
                </c:pt>
                <c:pt idx="126">
                  <c:v>0.14299999999999999</c:v>
                </c:pt>
                <c:pt idx="127">
                  <c:v>8.6999999999999994E-2</c:v>
                </c:pt>
                <c:pt idx="128">
                  <c:v>0.127</c:v>
                </c:pt>
                <c:pt idx="129">
                  <c:v>0.161</c:v>
                </c:pt>
                <c:pt idx="130">
                  <c:v>0.14899999999999999</c:v>
                </c:pt>
                <c:pt idx="131">
                  <c:v>0.12</c:v>
                </c:pt>
                <c:pt idx="132">
                  <c:v>0.18099999999999999</c:v>
                </c:pt>
                <c:pt idx="133">
                  <c:v>0.224</c:v>
                </c:pt>
                <c:pt idx="134">
                  <c:v>0.253</c:v>
                </c:pt>
                <c:pt idx="135">
                  <c:v>0.221</c:v>
                </c:pt>
                <c:pt idx="136">
                  <c:v>0.156</c:v>
                </c:pt>
                <c:pt idx="137">
                  <c:v>0.11700000000000001</c:v>
                </c:pt>
                <c:pt idx="138">
                  <c:v>9.9000000000000005E-2</c:v>
                </c:pt>
                <c:pt idx="139">
                  <c:v>0.11899999999999999</c:v>
                </c:pt>
                <c:pt idx="140">
                  <c:v>0.113</c:v>
                </c:pt>
                <c:pt idx="141">
                  <c:v>9.6000000000000002E-2</c:v>
                </c:pt>
                <c:pt idx="142">
                  <c:v>9.5000000000000001E-2</c:v>
                </c:pt>
                <c:pt idx="143">
                  <c:v>9.4E-2</c:v>
                </c:pt>
                <c:pt idx="144">
                  <c:v>9.6000000000000002E-2</c:v>
                </c:pt>
                <c:pt idx="145">
                  <c:v>0.13</c:v>
                </c:pt>
                <c:pt idx="146">
                  <c:v>0.106</c:v>
                </c:pt>
                <c:pt idx="147">
                  <c:v>0.12</c:v>
                </c:pt>
                <c:pt idx="148">
                  <c:v>0.13900000000000001</c:v>
                </c:pt>
                <c:pt idx="149">
                  <c:v>0.11600000000000001</c:v>
                </c:pt>
                <c:pt idx="150">
                  <c:v>0.17</c:v>
                </c:pt>
                <c:pt idx="151">
                  <c:v>0.10299999999999999</c:v>
                </c:pt>
                <c:pt idx="152">
                  <c:v>6.5000000000000002E-2</c:v>
                </c:pt>
                <c:pt idx="153">
                  <c:v>0.11600000000000001</c:v>
                </c:pt>
                <c:pt idx="154">
                  <c:v>8.6999999999999994E-2</c:v>
                </c:pt>
                <c:pt idx="155">
                  <c:v>0.159</c:v>
                </c:pt>
                <c:pt idx="156">
                  <c:v>0.17899999999999999</c:v>
                </c:pt>
                <c:pt idx="157">
                  <c:v>0.13900000000000001</c:v>
                </c:pt>
                <c:pt idx="158">
                  <c:v>0.105</c:v>
                </c:pt>
                <c:pt idx="159">
                  <c:v>0.10100000000000001</c:v>
                </c:pt>
                <c:pt idx="160">
                  <c:v>0.13800000000000001</c:v>
                </c:pt>
                <c:pt idx="161">
                  <c:v>9.4E-2</c:v>
                </c:pt>
                <c:pt idx="162">
                  <c:v>0.10100000000000001</c:v>
                </c:pt>
                <c:pt idx="163">
                  <c:v>0.129</c:v>
                </c:pt>
                <c:pt idx="164">
                  <c:v>0.14299999999999999</c:v>
                </c:pt>
                <c:pt idx="165">
                  <c:v>8.4000000000000005E-2</c:v>
                </c:pt>
                <c:pt idx="166">
                  <c:v>0.128</c:v>
                </c:pt>
                <c:pt idx="167">
                  <c:v>0.12</c:v>
                </c:pt>
                <c:pt idx="168">
                  <c:v>0.115</c:v>
                </c:pt>
                <c:pt idx="169">
                  <c:v>0.11</c:v>
                </c:pt>
                <c:pt idx="170">
                  <c:v>0.109</c:v>
                </c:pt>
                <c:pt idx="171">
                  <c:v>8.5999999999999993E-2</c:v>
                </c:pt>
                <c:pt idx="172">
                  <c:v>5.6000000000000001E-2</c:v>
                </c:pt>
                <c:pt idx="173">
                  <c:v>3.7999999999999999E-2</c:v>
                </c:pt>
                <c:pt idx="174">
                  <c:v>4.2999999999999997E-2</c:v>
                </c:pt>
                <c:pt idx="175">
                  <c:v>5.5E-2</c:v>
                </c:pt>
                <c:pt idx="176">
                  <c:v>5.7000000000000002E-2</c:v>
                </c:pt>
                <c:pt idx="177">
                  <c:v>6.0999999999999999E-2</c:v>
                </c:pt>
                <c:pt idx="178">
                  <c:v>9.7000000000000003E-2</c:v>
                </c:pt>
                <c:pt idx="179">
                  <c:v>0.105</c:v>
                </c:pt>
                <c:pt idx="180">
                  <c:v>0.14699999999999999</c:v>
                </c:pt>
                <c:pt idx="181">
                  <c:v>0.156</c:v>
                </c:pt>
                <c:pt idx="182">
                  <c:v>0.185</c:v>
                </c:pt>
                <c:pt idx="183">
                  <c:v>0.192</c:v>
                </c:pt>
                <c:pt idx="184">
                  <c:v>0.17599999999999999</c:v>
                </c:pt>
                <c:pt idx="185">
                  <c:v>0.30099999999999999</c:v>
                </c:pt>
                <c:pt idx="186">
                  <c:v>0.23200000000000001</c:v>
                </c:pt>
                <c:pt idx="187">
                  <c:v>0.19700000000000001</c:v>
                </c:pt>
                <c:pt idx="188">
                  <c:v>0.17399999999999999</c:v>
                </c:pt>
                <c:pt idx="189">
                  <c:v>0.23200000000000001</c:v>
                </c:pt>
                <c:pt idx="190">
                  <c:v>0.26200000000000001</c:v>
                </c:pt>
                <c:pt idx="191">
                  <c:v>0.31900000000000001</c:v>
                </c:pt>
                <c:pt idx="192">
                  <c:v>0.34899999999999998</c:v>
                </c:pt>
                <c:pt idx="193">
                  <c:v>0.33100000000000002</c:v>
                </c:pt>
                <c:pt idx="194">
                  <c:v>0.29899999999999999</c:v>
                </c:pt>
                <c:pt idx="195">
                  <c:v>0.28299999999999997</c:v>
                </c:pt>
                <c:pt idx="196">
                  <c:v>0.29899999999999999</c:v>
                </c:pt>
                <c:pt idx="197">
                  <c:v>0.316</c:v>
                </c:pt>
                <c:pt idx="198">
                  <c:v>0.32</c:v>
                </c:pt>
                <c:pt idx="199">
                  <c:v>0.39300000000000002</c:v>
                </c:pt>
                <c:pt idx="200">
                  <c:v>0.36399999999999999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0.26</c:v>
                </c:pt>
                <c:pt idx="204">
                  <c:v>0.22800000000000001</c:v>
                </c:pt>
                <c:pt idx="205">
                  <c:v>0.27200000000000002</c:v>
                </c:pt>
                <c:pt idx="206">
                  <c:v>0.222</c:v>
                </c:pt>
                <c:pt idx="207">
                  <c:v>0.23499999999999999</c:v>
                </c:pt>
                <c:pt idx="208">
                  <c:v>0.216</c:v>
                </c:pt>
                <c:pt idx="209">
                  <c:v>0.23599999999999999</c:v>
                </c:pt>
                <c:pt idx="210">
                  <c:v>0.24199999999999999</c:v>
                </c:pt>
                <c:pt idx="211">
                  <c:v>0.29799999999999999</c:v>
                </c:pt>
                <c:pt idx="212">
                  <c:v>0.35099999999999998</c:v>
                </c:pt>
                <c:pt idx="213">
                  <c:v>0.29499999999999998</c:v>
                </c:pt>
                <c:pt idx="214">
                  <c:v>0.20899999999999999</c:v>
                </c:pt>
                <c:pt idx="215">
                  <c:v>0.21299999999999999</c:v>
                </c:pt>
                <c:pt idx="216">
                  <c:v>0.216</c:v>
                </c:pt>
                <c:pt idx="217">
                  <c:v>0.24199999999999999</c:v>
                </c:pt>
                <c:pt idx="218">
                  <c:v>0.23499999999999999</c:v>
                </c:pt>
                <c:pt idx="219">
                  <c:v>0.22800000000000001</c:v>
                </c:pt>
                <c:pt idx="220">
                  <c:v>0.222</c:v>
                </c:pt>
                <c:pt idx="221">
                  <c:v>0.23300000000000001</c:v>
                </c:pt>
                <c:pt idx="222">
                  <c:v>0.255</c:v>
                </c:pt>
                <c:pt idx="223">
                  <c:v>0.29299999999999998</c:v>
                </c:pt>
                <c:pt idx="224">
                  <c:v>0.29799999999999999</c:v>
                </c:pt>
                <c:pt idx="225">
                  <c:v>0.246</c:v>
                </c:pt>
                <c:pt idx="226">
                  <c:v>0.217</c:v>
                </c:pt>
                <c:pt idx="227">
                  <c:v>0.21099999999999999</c:v>
                </c:pt>
                <c:pt idx="228">
                  <c:v>0.248</c:v>
                </c:pt>
                <c:pt idx="229">
                  <c:v>0.23</c:v>
                </c:pt>
                <c:pt idx="230">
                  <c:v>0.21</c:v>
                </c:pt>
                <c:pt idx="231">
                  <c:v>0.223</c:v>
                </c:pt>
                <c:pt idx="232">
                  <c:v>0.22900000000000001</c:v>
                </c:pt>
                <c:pt idx="233">
                  <c:v>0.23799999999999999</c:v>
                </c:pt>
                <c:pt idx="234">
                  <c:v>0.23499999999999999</c:v>
                </c:pt>
                <c:pt idx="235">
                  <c:v>0.23100000000000001</c:v>
                </c:pt>
                <c:pt idx="236">
                  <c:v>0.24199999999999999</c:v>
                </c:pt>
                <c:pt idx="237">
                  <c:v>0.27100000000000002</c:v>
                </c:pt>
                <c:pt idx="238">
                  <c:v>0.26800000000000002</c:v>
                </c:pt>
                <c:pt idx="239">
                  <c:v>0.26600000000000001</c:v>
                </c:pt>
                <c:pt idx="240">
                  <c:v>0.26400000000000001</c:v>
                </c:pt>
                <c:pt idx="241">
                  <c:v>0.26900000000000002</c:v>
                </c:pt>
                <c:pt idx="242">
                  <c:v>0.27600000000000002</c:v>
                </c:pt>
                <c:pt idx="243">
                  <c:v>0.26900000000000002</c:v>
                </c:pt>
                <c:pt idx="244">
                  <c:v>0.26400000000000001</c:v>
                </c:pt>
                <c:pt idx="245">
                  <c:v>0.249</c:v>
                </c:pt>
                <c:pt idx="246">
                  <c:v>0.245</c:v>
                </c:pt>
                <c:pt idx="247">
                  <c:v>0.252</c:v>
                </c:pt>
                <c:pt idx="248">
                  <c:v>0.25600000000000001</c:v>
                </c:pt>
                <c:pt idx="249">
                  <c:v>0.24199999999999999</c:v>
                </c:pt>
                <c:pt idx="250">
                  <c:v>0.23400000000000001</c:v>
                </c:pt>
                <c:pt idx="251">
                  <c:v>0.23</c:v>
                </c:pt>
                <c:pt idx="252">
                  <c:v>0.223</c:v>
                </c:pt>
                <c:pt idx="253">
                  <c:v>0.20799999999999999</c:v>
                </c:pt>
                <c:pt idx="254">
                  <c:v>0.22600000000000001</c:v>
                </c:pt>
                <c:pt idx="255">
                  <c:v>0.23699999999999999</c:v>
                </c:pt>
                <c:pt idx="256">
                  <c:v>0.23</c:v>
                </c:pt>
                <c:pt idx="257">
                  <c:v>0.22900000000000001</c:v>
                </c:pt>
                <c:pt idx="258">
                  <c:v>0.217</c:v>
                </c:pt>
                <c:pt idx="259">
                  <c:v>0.22500000000000001</c:v>
                </c:pt>
                <c:pt idx="260">
                  <c:v>0.24099999999999999</c:v>
                </c:pt>
                <c:pt idx="261">
                  <c:v>0.313</c:v>
                </c:pt>
                <c:pt idx="262">
                  <c:v>0.309</c:v>
                </c:pt>
                <c:pt idx="263">
                  <c:v>0.308</c:v>
                </c:pt>
                <c:pt idx="264">
                  <c:v>0.312</c:v>
                </c:pt>
                <c:pt idx="265">
                  <c:v>0.28299999999999997</c:v>
                </c:pt>
                <c:pt idx="266">
                  <c:v>0.24399999999999999</c:v>
                </c:pt>
                <c:pt idx="267">
                  <c:v>0.20499999999999999</c:v>
                </c:pt>
                <c:pt idx="268">
                  <c:v>0.222</c:v>
                </c:pt>
                <c:pt idx="269">
                  <c:v>0.20599999999999999</c:v>
                </c:pt>
                <c:pt idx="270">
                  <c:v>0.21299999999999999</c:v>
                </c:pt>
                <c:pt idx="271">
                  <c:v>0.217</c:v>
                </c:pt>
                <c:pt idx="272">
                  <c:v>0.22900000000000001</c:v>
                </c:pt>
                <c:pt idx="273">
                  <c:v>0.24299999999999999</c:v>
                </c:pt>
                <c:pt idx="274">
                  <c:v>0.27800000000000002</c:v>
                </c:pt>
                <c:pt idx="275">
                  <c:v>0.39400000000000002</c:v>
                </c:pt>
                <c:pt idx="276">
                  <c:v>0.39500000000000002</c:v>
                </c:pt>
                <c:pt idx="277">
                  <c:v>0.39400000000000002</c:v>
                </c:pt>
                <c:pt idx="278">
                  <c:v>0.317</c:v>
                </c:pt>
                <c:pt idx="279">
                  <c:v>0.2</c:v>
                </c:pt>
                <c:pt idx="280">
                  <c:v>0.17699999999999999</c:v>
                </c:pt>
                <c:pt idx="281">
                  <c:v>0.16500000000000001</c:v>
                </c:pt>
                <c:pt idx="282">
                  <c:v>0.183</c:v>
                </c:pt>
                <c:pt idx="283">
                  <c:v>0.192</c:v>
                </c:pt>
                <c:pt idx="284">
                  <c:v>0.17899999999999999</c:v>
                </c:pt>
                <c:pt idx="285">
                  <c:v>0.20300000000000001</c:v>
                </c:pt>
                <c:pt idx="286">
                  <c:v>0.223</c:v>
                </c:pt>
                <c:pt idx="287">
                  <c:v>0.21299999999999999</c:v>
                </c:pt>
                <c:pt idx="288">
                  <c:v>0.20499999999999999</c:v>
                </c:pt>
                <c:pt idx="289">
                  <c:v>0.21299999999999999</c:v>
                </c:pt>
                <c:pt idx="290">
                  <c:v>0.20300000000000001</c:v>
                </c:pt>
                <c:pt idx="291">
                  <c:v>0.19700000000000001</c:v>
                </c:pt>
                <c:pt idx="292">
                  <c:v>0.19400000000000001</c:v>
                </c:pt>
                <c:pt idx="293">
                  <c:v>0.19</c:v>
                </c:pt>
                <c:pt idx="294">
                  <c:v>0.18</c:v>
                </c:pt>
                <c:pt idx="295">
                  <c:v>0.17699999999999999</c:v>
                </c:pt>
                <c:pt idx="296">
                  <c:v>0.189</c:v>
                </c:pt>
                <c:pt idx="297">
                  <c:v>0.184</c:v>
                </c:pt>
                <c:pt idx="298">
                  <c:v>0.17699999999999999</c:v>
                </c:pt>
                <c:pt idx="299">
                  <c:v>0.17</c:v>
                </c:pt>
              </c:numCache>
            </c:numRef>
          </c:xVal>
          <c:yVal>
            <c:numRef>
              <c:f>'CPT3'!$A$7:$A$307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A-4918-85DC-93513AD25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46208"/>
        <c:axId val="212456576"/>
      </c:scatterChart>
      <c:valAx>
        <c:axId val="212446208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456576"/>
        <c:crosses val="autoZero"/>
        <c:crossBetween val="midCat"/>
        <c:majorUnit val="0.1"/>
      </c:valAx>
      <c:valAx>
        <c:axId val="2124565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446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'CPT3'!$D$7:$D$306</c:f>
              <c:numCache>
                <c:formatCode>0.000</c:formatCode>
                <c:ptCount val="300"/>
                <c:pt idx="0">
                  <c:v>0</c:v>
                </c:pt>
                <c:pt idx="1">
                  <c:v>-4.0000000000000001E-3</c:v>
                </c:pt>
                <c:pt idx="2">
                  <c:v>-5.0000000000000001E-3</c:v>
                </c:pt>
                <c:pt idx="3">
                  <c:v>-6.0000000000000001E-3</c:v>
                </c:pt>
                <c:pt idx="4">
                  <c:v>-7.0000000000000001E-3</c:v>
                </c:pt>
                <c:pt idx="5">
                  <c:v>-8.0000000000000002E-3</c:v>
                </c:pt>
                <c:pt idx="6">
                  <c:v>-4.0000000000000001E-3</c:v>
                </c:pt>
                <c:pt idx="7">
                  <c:v>-1E-3</c:v>
                </c:pt>
                <c:pt idx="8">
                  <c:v>1E-3</c:v>
                </c:pt>
                <c:pt idx="9">
                  <c:v>4.0000000000000001E-3</c:v>
                </c:pt>
                <c:pt idx="10">
                  <c:v>7.0000000000000001E-3</c:v>
                </c:pt>
                <c:pt idx="11">
                  <c:v>6.0000000000000001E-3</c:v>
                </c:pt>
                <c:pt idx="12">
                  <c:v>7.0000000000000001E-3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4.0000000000000001E-3</c:v>
                </c:pt>
                <c:pt idx="18">
                  <c:v>2E-3</c:v>
                </c:pt>
                <c:pt idx="19">
                  <c:v>5.0000000000000001E-3</c:v>
                </c:pt>
                <c:pt idx="20">
                  <c:v>0</c:v>
                </c:pt>
                <c:pt idx="21">
                  <c:v>1E-3</c:v>
                </c:pt>
                <c:pt idx="22">
                  <c:v>2E-3</c:v>
                </c:pt>
                <c:pt idx="23">
                  <c:v>1E-3</c:v>
                </c:pt>
                <c:pt idx="24">
                  <c:v>3.0000000000000001E-3</c:v>
                </c:pt>
                <c:pt idx="25">
                  <c:v>3.0000000000000001E-3</c:v>
                </c:pt>
                <c:pt idx="26">
                  <c:v>4.0000000000000001E-3</c:v>
                </c:pt>
                <c:pt idx="27">
                  <c:v>7.0000000000000001E-3</c:v>
                </c:pt>
                <c:pt idx="28">
                  <c:v>8.0000000000000002E-3</c:v>
                </c:pt>
                <c:pt idx="29">
                  <c:v>3.0000000000000001E-3</c:v>
                </c:pt>
                <c:pt idx="30">
                  <c:v>-7.0000000000000001E-3</c:v>
                </c:pt>
                <c:pt idx="31">
                  <c:v>2E-3</c:v>
                </c:pt>
                <c:pt idx="32">
                  <c:v>1E-3</c:v>
                </c:pt>
                <c:pt idx="33">
                  <c:v>-5.0000000000000001E-3</c:v>
                </c:pt>
                <c:pt idx="34">
                  <c:v>-6.0000000000000001E-3</c:v>
                </c:pt>
                <c:pt idx="35">
                  <c:v>-6.0000000000000001E-3</c:v>
                </c:pt>
                <c:pt idx="36">
                  <c:v>-5.0000000000000001E-3</c:v>
                </c:pt>
                <c:pt idx="37">
                  <c:v>-4.0000000000000001E-3</c:v>
                </c:pt>
                <c:pt idx="38">
                  <c:v>1E-3</c:v>
                </c:pt>
                <c:pt idx="39">
                  <c:v>-8.0000000000000002E-3</c:v>
                </c:pt>
                <c:pt idx="40">
                  <c:v>-0.01</c:v>
                </c:pt>
                <c:pt idx="41">
                  <c:v>-1E-3</c:v>
                </c:pt>
                <c:pt idx="42">
                  <c:v>-1E-3</c:v>
                </c:pt>
                <c:pt idx="43">
                  <c:v>-5.0000000000000001E-3</c:v>
                </c:pt>
                <c:pt idx="44">
                  <c:v>-8.9999999999999993E-3</c:v>
                </c:pt>
                <c:pt idx="45">
                  <c:v>-1.2E-2</c:v>
                </c:pt>
                <c:pt idx="46">
                  <c:v>-1.2E-2</c:v>
                </c:pt>
                <c:pt idx="47">
                  <c:v>-1.2E-2</c:v>
                </c:pt>
                <c:pt idx="48">
                  <c:v>-1.2E-2</c:v>
                </c:pt>
                <c:pt idx="49">
                  <c:v>-1.2999999999999999E-2</c:v>
                </c:pt>
                <c:pt idx="50">
                  <c:v>-1.7000000000000001E-2</c:v>
                </c:pt>
                <c:pt idx="51">
                  <c:v>-8.9999999999999993E-3</c:v>
                </c:pt>
                <c:pt idx="52">
                  <c:v>-1.4E-2</c:v>
                </c:pt>
                <c:pt idx="53">
                  <c:v>-1.6E-2</c:v>
                </c:pt>
                <c:pt idx="54">
                  <c:v>-1.4999999999999999E-2</c:v>
                </c:pt>
                <c:pt idx="55">
                  <c:v>-8.0000000000000002E-3</c:v>
                </c:pt>
                <c:pt idx="56">
                  <c:v>-1.9E-2</c:v>
                </c:pt>
                <c:pt idx="57">
                  <c:v>-1.7999999999999999E-2</c:v>
                </c:pt>
                <c:pt idx="58">
                  <c:v>-1.7999999999999999E-2</c:v>
                </c:pt>
                <c:pt idx="59">
                  <c:v>-1.4999999999999999E-2</c:v>
                </c:pt>
                <c:pt idx="60">
                  <c:v>-1.2999999999999999E-2</c:v>
                </c:pt>
                <c:pt idx="61">
                  <c:v>-1.7999999999999999E-2</c:v>
                </c:pt>
                <c:pt idx="62">
                  <c:v>-2.1000000000000001E-2</c:v>
                </c:pt>
                <c:pt idx="63">
                  <c:v>-0.02</c:v>
                </c:pt>
                <c:pt idx="64">
                  <c:v>-1.9E-2</c:v>
                </c:pt>
                <c:pt idx="65">
                  <c:v>-0.02</c:v>
                </c:pt>
                <c:pt idx="66">
                  <c:v>-2.1000000000000001E-2</c:v>
                </c:pt>
                <c:pt idx="67">
                  <c:v>-0.02</c:v>
                </c:pt>
                <c:pt idx="68">
                  <c:v>-2.1000000000000001E-2</c:v>
                </c:pt>
                <c:pt idx="69">
                  <c:v>-1.6E-2</c:v>
                </c:pt>
                <c:pt idx="70">
                  <c:v>-2.1000000000000001E-2</c:v>
                </c:pt>
                <c:pt idx="71">
                  <c:v>-1.9E-2</c:v>
                </c:pt>
                <c:pt idx="72">
                  <c:v>-0.02</c:v>
                </c:pt>
                <c:pt idx="73">
                  <c:v>-2.1000000000000001E-2</c:v>
                </c:pt>
                <c:pt idx="74">
                  <c:v>-2.1000000000000001E-2</c:v>
                </c:pt>
                <c:pt idx="75">
                  <c:v>-2.1000000000000001E-2</c:v>
                </c:pt>
                <c:pt idx="76">
                  <c:v>-2.1999999999999999E-2</c:v>
                </c:pt>
                <c:pt idx="77">
                  <c:v>-2.1000000000000001E-2</c:v>
                </c:pt>
                <c:pt idx="78">
                  <c:v>-2.1000000000000001E-2</c:v>
                </c:pt>
                <c:pt idx="79">
                  <c:v>-2.1999999999999999E-2</c:v>
                </c:pt>
                <c:pt idx="80">
                  <c:v>-2.1999999999999999E-2</c:v>
                </c:pt>
                <c:pt idx="81">
                  <c:v>-2.1000000000000001E-2</c:v>
                </c:pt>
                <c:pt idx="82">
                  <c:v>-2.1999999999999999E-2</c:v>
                </c:pt>
                <c:pt idx="83">
                  <c:v>-2.1000000000000001E-2</c:v>
                </c:pt>
                <c:pt idx="84">
                  <c:v>-2.1000000000000001E-2</c:v>
                </c:pt>
                <c:pt idx="85">
                  <c:v>-2.1000000000000001E-2</c:v>
                </c:pt>
                <c:pt idx="86">
                  <c:v>-0.02</c:v>
                </c:pt>
                <c:pt idx="87">
                  <c:v>-2.9000000000000001E-2</c:v>
                </c:pt>
                <c:pt idx="88">
                  <c:v>-3.1E-2</c:v>
                </c:pt>
                <c:pt idx="89">
                  <c:v>-0.03</c:v>
                </c:pt>
                <c:pt idx="90">
                  <c:v>-3.2000000000000001E-2</c:v>
                </c:pt>
                <c:pt idx="91">
                  <c:v>-2.9000000000000001E-2</c:v>
                </c:pt>
                <c:pt idx="92">
                  <c:v>-2.1000000000000001E-2</c:v>
                </c:pt>
                <c:pt idx="93">
                  <c:v>-2.1000000000000001E-2</c:v>
                </c:pt>
                <c:pt idx="94">
                  <c:v>-2.1000000000000001E-2</c:v>
                </c:pt>
                <c:pt idx="95">
                  <c:v>-2.1000000000000001E-2</c:v>
                </c:pt>
                <c:pt idx="96">
                  <c:v>-2.1999999999999999E-2</c:v>
                </c:pt>
                <c:pt idx="97">
                  <c:v>-2.1999999999999999E-2</c:v>
                </c:pt>
                <c:pt idx="98">
                  <c:v>-2.1999999999999999E-2</c:v>
                </c:pt>
                <c:pt idx="99">
                  <c:v>-2.1999999999999999E-2</c:v>
                </c:pt>
                <c:pt idx="100">
                  <c:v>-2.1999999999999999E-2</c:v>
                </c:pt>
                <c:pt idx="101">
                  <c:v>-2.3E-2</c:v>
                </c:pt>
                <c:pt idx="102">
                  <c:v>-2.1000000000000001E-2</c:v>
                </c:pt>
                <c:pt idx="103">
                  <c:v>-1.9E-2</c:v>
                </c:pt>
                <c:pt idx="104">
                  <c:v>-0.01</c:v>
                </c:pt>
                <c:pt idx="105">
                  <c:v>-1E-3</c:v>
                </c:pt>
                <c:pt idx="106">
                  <c:v>-1.4999999999999999E-2</c:v>
                </c:pt>
                <c:pt idx="107">
                  <c:v>-0.02</c:v>
                </c:pt>
                <c:pt idx="108">
                  <c:v>-2.7E-2</c:v>
                </c:pt>
                <c:pt idx="109">
                  <c:v>-1.2E-2</c:v>
                </c:pt>
                <c:pt idx="110">
                  <c:v>-4.0000000000000001E-3</c:v>
                </c:pt>
                <c:pt idx="111">
                  <c:v>4.0000000000000001E-3</c:v>
                </c:pt>
                <c:pt idx="112">
                  <c:v>-6.0000000000000001E-3</c:v>
                </c:pt>
                <c:pt idx="113">
                  <c:v>-6.0000000000000001E-3</c:v>
                </c:pt>
                <c:pt idx="114">
                  <c:v>-5.0000000000000001E-3</c:v>
                </c:pt>
                <c:pt idx="115">
                  <c:v>3.0000000000000001E-3</c:v>
                </c:pt>
                <c:pt idx="116">
                  <c:v>1.4E-2</c:v>
                </c:pt>
                <c:pt idx="117">
                  <c:v>1.2999999999999999E-2</c:v>
                </c:pt>
                <c:pt idx="118">
                  <c:v>1.2999999999999999E-2</c:v>
                </c:pt>
                <c:pt idx="119">
                  <c:v>1.2999999999999999E-2</c:v>
                </c:pt>
                <c:pt idx="120">
                  <c:v>1.2E-2</c:v>
                </c:pt>
                <c:pt idx="121">
                  <c:v>1.2E-2</c:v>
                </c:pt>
                <c:pt idx="122">
                  <c:v>1.2E-2</c:v>
                </c:pt>
                <c:pt idx="123">
                  <c:v>1.0999999999999999E-2</c:v>
                </c:pt>
                <c:pt idx="124">
                  <c:v>8.4000000000000005E-2</c:v>
                </c:pt>
                <c:pt idx="125">
                  <c:v>9.1999999999999998E-2</c:v>
                </c:pt>
                <c:pt idx="126">
                  <c:v>9.6000000000000002E-2</c:v>
                </c:pt>
                <c:pt idx="127">
                  <c:v>9.8000000000000004E-2</c:v>
                </c:pt>
                <c:pt idx="128">
                  <c:v>0.105</c:v>
                </c:pt>
                <c:pt idx="129">
                  <c:v>0.107</c:v>
                </c:pt>
                <c:pt idx="130">
                  <c:v>0.113</c:v>
                </c:pt>
                <c:pt idx="131">
                  <c:v>0.13900000000000001</c:v>
                </c:pt>
                <c:pt idx="132">
                  <c:v>0.13800000000000001</c:v>
                </c:pt>
                <c:pt idx="133">
                  <c:v>0.127</c:v>
                </c:pt>
                <c:pt idx="134">
                  <c:v>0.106</c:v>
                </c:pt>
                <c:pt idx="135">
                  <c:v>9.4E-2</c:v>
                </c:pt>
                <c:pt idx="136">
                  <c:v>8.8999999999999996E-2</c:v>
                </c:pt>
                <c:pt idx="137">
                  <c:v>8.4000000000000005E-2</c:v>
                </c:pt>
                <c:pt idx="138">
                  <c:v>7.0999999999999994E-2</c:v>
                </c:pt>
                <c:pt idx="139">
                  <c:v>0.06</c:v>
                </c:pt>
                <c:pt idx="140">
                  <c:v>5.3999999999999999E-2</c:v>
                </c:pt>
                <c:pt idx="141">
                  <c:v>4.3999999999999997E-2</c:v>
                </c:pt>
                <c:pt idx="142">
                  <c:v>1.7000000000000001E-2</c:v>
                </c:pt>
                <c:pt idx="143">
                  <c:v>1.4E-2</c:v>
                </c:pt>
                <c:pt idx="144">
                  <c:v>1E-3</c:v>
                </c:pt>
                <c:pt idx="145">
                  <c:v>-2E-3</c:v>
                </c:pt>
                <c:pt idx="146">
                  <c:v>1.7000000000000001E-2</c:v>
                </c:pt>
                <c:pt idx="147">
                  <c:v>2.1000000000000001E-2</c:v>
                </c:pt>
                <c:pt idx="148">
                  <c:v>0.02</c:v>
                </c:pt>
                <c:pt idx="149">
                  <c:v>1.4999999999999999E-2</c:v>
                </c:pt>
                <c:pt idx="150">
                  <c:v>1.9E-2</c:v>
                </c:pt>
                <c:pt idx="151">
                  <c:v>2.5000000000000001E-2</c:v>
                </c:pt>
                <c:pt idx="152">
                  <c:v>3.1E-2</c:v>
                </c:pt>
                <c:pt idx="153">
                  <c:v>4.4999999999999998E-2</c:v>
                </c:pt>
                <c:pt idx="154">
                  <c:v>5.0999999999999997E-2</c:v>
                </c:pt>
                <c:pt idx="155">
                  <c:v>5.2999999999999999E-2</c:v>
                </c:pt>
                <c:pt idx="156">
                  <c:v>5.0999999999999997E-2</c:v>
                </c:pt>
                <c:pt idx="157">
                  <c:v>1.9E-2</c:v>
                </c:pt>
                <c:pt idx="158">
                  <c:v>-3.6999999999999998E-2</c:v>
                </c:pt>
                <c:pt idx="159">
                  <c:v>-5.2999999999999999E-2</c:v>
                </c:pt>
                <c:pt idx="160">
                  <c:v>-5.5E-2</c:v>
                </c:pt>
                <c:pt idx="161">
                  <c:v>-6.4000000000000001E-2</c:v>
                </c:pt>
                <c:pt idx="162">
                  <c:v>-6.2E-2</c:v>
                </c:pt>
                <c:pt idx="163">
                  <c:v>-5.6000000000000001E-2</c:v>
                </c:pt>
                <c:pt idx="164">
                  <c:v>-6.3E-2</c:v>
                </c:pt>
                <c:pt idx="165">
                  <c:v>-6.4000000000000001E-2</c:v>
                </c:pt>
                <c:pt idx="166">
                  <c:v>-5.8000000000000003E-2</c:v>
                </c:pt>
                <c:pt idx="167">
                  <c:v>-5.7000000000000002E-2</c:v>
                </c:pt>
                <c:pt idx="168">
                  <c:v>-5.7000000000000002E-2</c:v>
                </c:pt>
                <c:pt idx="169">
                  <c:v>-5.7000000000000002E-2</c:v>
                </c:pt>
                <c:pt idx="170">
                  <c:v>-5.5E-2</c:v>
                </c:pt>
                <c:pt idx="171">
                  <c:v>-5.8000000000000003E-2</c:v>
                </c:pt>
                <c:pt idx="172">
                  <c:v>-5.8999999999999997E-2</c:v>
                </c:pt>
                <c:pt idx="173">
                  <c:v>-5.6000000000000001E-2</c:v>
                </c:pt>
                <c:pt idx="174">
                  <c:v>-5.5E-2</c:v>
                </c:pt>
                <c:pt idx="175">
                  <c:v>-0.05</c:v>
                </c:pt>
                <c:pt idx="176">
                  <c:v>-4.8000000000000001E-2</c:v>
                </c:pt>
                <c:pt idx="177">
                  <c:v>-5.1999999999999998E-2</c:v>
                </c:pt>
                <c:pt idx="178">
                  <c:v>-4.3999999999999997E-2</c:v>
                </c:pt>
                <c:pt idx="179">
                  <c:v>-4.2000000000000003E-2</c:v>
                </c:pt>
                <c:pt idx="180">
                  <c:v>-4.2000000000000003E-2</c:v>
                </c:pt>
                <c:pt idx="181">
                  <c:v>-3.6999999999999998E-2</c:v>
                </c:pt>
                <c:pt idx="182">
                  <c:v>-2.1999999999999999E-2</c:v>
                </c:pt>
                <c:pt idx="183">
                  <c:v>-1.6E-2</c:v>
                </c:pt>
                <c:pt idx="184">
                  <c:v>-1.7000000000000001E-2</c:v>
                </c:pt>
                <c:pt idx="185">
                  <c:v>-1.4999999999999999E-2</c:v>
                </c:pt>
                <c:pt idx="186">
                  <c:v>-1.4999999999999999E-2</c:v>
                </c:pt>
                <c:pt idx="187">
                  <c:v>-0.01</c:v>
                </c:pt>
                <c:pt idx="188">
                  <c:v>-8.9999999999999993E-3</c:v>
                </c:pt>
                <c:pt idx="189">
                  <c:v>-2E-3</c:v>
                </c:pt>
                <c:pt idx="190">
                  <c:v>-4.0000000000000001E-3</c:v>
                </c:pt>
                <c:pt idx="191">
                  <c:v>-2E-3</c:v>
                </c:pt>
                <c:pt idx="192">
                  <c:v>-1E-3</c:v>
                </c:pt>
                <c:pt idx="193">
                  <c:v>-2E-3</c:v>
                </c:pt>
                <c:pt idx="194">
                  <c:v>8.9999999999999993E-3</c:v>
                </c:pt>
                <c:pt idx="195">
                  <c:v>8.9999999999999993E-3</c:v>
                </c:pt>
                <c:pt idx="196">
                  <c:v>-2E-3</c:v>
                </c:pt>
                <c:pt idx="197">
                  <c:v>-2E-3</c:v>
                </c:pt>
                <c:pt idx="198">
                  <c:v>-2E-3</c:v>
                </c:pt>
                <c:pt idx="199">
                  <c:v>-3.0000000000000001E-3</c:v>
                </c:pt>
                <c:pt idx="200">
                  <c:v>-2E-3</c:v>
                </c:pt>
                <c:pt idx="201">
                  <c:v>-2E-3</c:v>
                </c:pt>
                <c:pt idx="202">
                  <c:v>0</c:v>
                </c:pt>
                <c:pt idx="203">
                  <c:v>2E-3</c:v>
                </c:pt>
                <c:pt idx="204">
                  <c:v>6.0000000000000001E-3</c:v>
                </c:pt>
                <c:pt idx="205">
                  <c:v>1.0999999999999999E-2</c:v>
                </c:pt>
                <c:pt idx="206">
                  <c:v>1.4E-2</c:v>
                </c:pt>
                <c:pt idx="207">
                  <c:v>1.4E-2</c:v>
                </c:pt>
                <c:pt idx="208">
                  <c:v>1.4999999999999999E-2</c:v>
                </c:pt>
                <c:pt idx="209">
                  <c:v>2.1000000000000001E-2</c:v>
                </c:pt>
                <c:pt idx="210">
                  <c:v>2.1999999999999999E-2</c:v>
                </c:pt>
                <c:pt idx="211">
                  <c:v>2.1999999999999999E-2</c:v>
                </c:pt>
                <c:pt idx="212">
                  <c:v>2.3E-2</c:v>
                </c:pt>
                <c:pt idx="213">
                  <c:v>2.4E-2</c:v>
                </c:pt>
                <c:pt idx="214">
                  <c:v>0.03</c:v>
                </c:pt>
                <c:pt idx="215">
                  <c:v>0.03</c:v>
                </c:pt>
                <c:pt idx="216">
                  <c:v>2.9000000000000001E-2</c:v>
                </c:pt>
                <c:pt idx="217">
                  <c:v>0.03</c:v>
                </c:pt>
                <c:pt idx="218">
                  <c:v>3.5000000000000003E-2</c:v>
                </c:pt>
                <c:pt idx="219">
                  <c:v>4.8000000000000001E-2</c:v>
                </c:pt>
                <c:pt idx="220">
                  <c:v>4.8000000000000001E-2</c:v>
                </c:pt>
                <c:pt idx="221">
                  <c:v>4.7E-2</c:v>
                </c:pt>
                <c:pt idx="222">
                  <c:v>4.8000000000000001E-2</c:v>
                </c:pt>
                <c:pt idx="223">
                  <c:v>4.9000000000000002E-2</c:v>
                </c:pt>
                <c:pt idx="224">
                  <c:v>5.1999999999999998E-2</c:v>
                </c:pt>
                <c:pt idx="225">
                  <c:v>5.5E-2</c:v>
                </c:pt>
                <c:pt idx="226">
                  <c:v>5.8000000000000003E-2</c:v>
                </c:pt>
                <c:pt idx="227">
                  <c:v>5.8999999999999997E-2</c:v>
                </c:pt>
                <c:pt idx="228">
                  <c:v>6.2E-2</c:v>
                </c:pt>
                <c:pt idx="229">
                  <c:v>6.6000000000000003E-2</c:v>
                </c:pt>
                <c:pt idx="230">
                  <c:v>6.6000000000000003E-2</c:v>
                </c:pt>
                <c:pt idx="231">
                  <c:v>6.7000000000000004E-2</c:v>
                </c:pt>
                <c:pt idx="232">
                  <c:v>6.7000000000000004E-2</c:v>
                </c:pt>
                <c:pt idx="233">
                  <c:v>7.3999999999999996E-2</c:v>
                </c:pt>
                <c:pt idx="234">
                  <c:v>7.2999999999999995E-2</c:v>
                </c:pt>
                <c:pt idx="235">
                  <c:v>7.3999999999999996E-2</c:v>
                </c:pt>
                <c:pt idx="236">
                  <c:v>7.3999999999999996E-2</c:v>
                </c:pt>
                <c:pt idx="237">
                  <c:v>0.08</c:v>
                </c:pt>
                <c:pt idx="238">
                  <c:v>9.7000000000000003E-2</c:v>
                </c:pt>
                <c:pt idx="239">
                  <c:v>9.8000000000000004E-2</c:v>
                </c:pt>
                <c:pt idx="240">
                  <c:v>9.8000000000000004E-2</c:v>
                </c:pt>
                <c:pt idx="241">
                  <c:v>0.10299999999999999</c:v>
                </c:pt>
                <c:pt idx="242">
                  <c:v>0.104</c:v>
                </c:pt>
                <c:pt idx="243">
                  <c:v>0.11</c:v>
                </c:pt>
                <c:pt idx="244">
                  <c:v>0.109</c:v>
                </c:pt>
                <c:pt idx="245">
                  <c:v>0.11</c:v>
                </c:pt>
                <c:pt idx="246">
                  <c:v>0.111</c:v>
                </c:pt>
                <c:pt idx="247">
                  <c:v>0.12</c:v>
                </c:pt>
                <c:pt idx="248">
                  <c:v>0.121</c:v>
                </c:pt>
                <c:pt idx="249">
                  <c:v>0.126</c:v>
                </c:pt>
                <c:pt idx="250">
                  <c:v>0.13200000000000001</c:v>
                </c:pt>
                <c:pt idx="251">
                  <c:v>0.13300000000000001</c:v>
                </c:pt>
                <c:pt idx="252">
                  <c:v>0.13300000000000001</c:v>
                </c:pt>
                <c:pt idx="253">
                  <c:v>0.13400000000000001</c:v>
                </c:pt>
                <c:pt idx="254">
                  <c:v>0.14799999999999999</c:v>
                </c:pt>
                <c:pt idx="255">
                  <c:v>0.14899999999999999</c:v>
                </c:pt>
                <c:pt idx="256">
                  <c:v>0.153</c:v>
                </c:pt>
                <c:pt idx="257">
                  <c:v>0.16500000000000001</c:v>
                </c:pt>
                <c:pt idx="258">
                  <c:v>0.17799999999999999</c:v>
                </c:pt>
                <c:pt idx="259">
                  <c:v>0.17899999999999999</c:v>
                </c:pt>
                <c:pt idx="260">
                  <c:v>0.183</c:v>
                </c:pt>
                <c:pt idx="261">
                  <c:v>0.193</c:v>
                </c:pt>
                <c:pt idx="262">
                  <c:v>0.2</c:v>
                </c:pt>
                <c:pt idx="263">
                  <c:v>0.20599999999999999</c:v>
                </c:pt>
                <c:pt idx="264">
                  <c:v>0.21199999999999999</c:v>
                </c:pt>
                <c:pt idx="265">
                  <c:v>0.218</c:v>
                </c:pt>
                <c:pt idx="266">
                  <c:v>0.22500000000000001</c:v>
                </c:pt>
                <c:pt idx="267">
                  <c:v>0.22700000000000001</c:v>
                </c:pt>
                <c:pt idx="268">
                  <c:v>0.23200000000000001</c:v>
                </c:pt>
                <c:pt idx="269">
                  <c:v>0.245</c:v>
                </c:pt>
                <c:pt idx="270">
                  <c:v>0.32300000000000001</c:v>
                </c:pt>
                <c:pt idx="271">
                  <c:v>0.29899999999999999</c:v>
                </c:pt>
                <c:pt idx="272">
                  <c:v>0.27700000000000002</c:v>
                </c:pt>
                <c:pt idx="273">
                  <c:v>0.28399999999999997</c:v>
                </c:pt>
                <c:pt idx="274">
                  <c:v>0.28499999999999998</c:v>
                </c:pt>
                <c:pt idx="275">
                  <c:v>0.28499999999999998</c:v>
                </c:pt>
                <c:pt idx="276">
                  <c:v>0.29899999999999999</c:v>
                </c:pt>
                <c:pt idx="277">
                  <c:v>0.32300000000000001</c:v>
                </c:pt>
                <c:pt idx="278">
                  <c:v>0.33500000000000002</c:v>
                </c:pt>
                <c:pt idx="279">
                  <c:v>0.34100000000000003</c:v>
                </c:pt>
                <c:pt idx="280">
                  <c:v>0.34599999999999997</c:v>
                </c:pt>
                <c:pt idx="281">
                  <c:v>0.36299999999999999</c:v>
                </c:pt>
                <c:pt idx="282">
                  <c:v>0.377</c:v>
                </c:pt>
                <c:pt idx="283">
                  <c:v>0.38700000000000001</c:v>
                </c:pt>
                <c:pt idx="284">
                  <c:v>0.39700000000000002</c:v>
                </c:pt>
                <c:pt idx="285">
                  <c:v>0.40600000000000003</c:v>
                </c:pt>
                <c:pt idx="286">
                  <c:v>0.41699999999999998</c:v>
                </c:pt>
                <c:pt idx="287">
                  <c:v>0.42899999999999999</c:v>
                </c:pt>
                <c:pt idx="288">
                  <c:v>0.439</c:v>
                </c:pt>
                <c:pt idx="289">
                  <c:v>0.44800000000000001</c:v>
                </c:pt>
                <c:pt idx="290">
                  <c:v>0.45700000000000002</c:v>
                </c:pt>
                <c:pt idx="291">
                  <c:v>0.46700000000000003</c:v>
                </c:pt>
                <c:pt idx="292">
                  <c:v>0.47499999999999998</c:v>
                </c:pt>
                <c:pt idx="293">
                  <c:v>0.48199999999999998</c:v>
                </c:pt>
                <c:pt idx="294">
                  <c:v>0.49299999999999999</c:v>
                </c:pt>
                <c:pt idx="295">
                  <c:v>0.505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5-4B61-ABBD-0C6E5200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68928"/>
        <c:axId val="213870848"/>
      </c:scatterChart>
      <c:valAx>
        <c:axId val="213868928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870848"/>
        <c:crosses val="autoZero"/>
        <c:crossBetween val="midCat"/>
        <c:majorUnit val="1"/>
      </c:valAx>
      <c:valAx>
        <c:axId val="2138708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8689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 Ratio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'CPT3'!$E$7:$E$307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0.80321285140562249</c:v>
                </c:pt>
                <c:pt idx="5">
                  <c:v>0.63821300358994815</c:v>
                </c:pt>
                <c:pt idx="6">
                  <c:v>0.61643835616438347</c:v>
                </c:pt>
                <c:pt idx="7">
                  <c:v>0.63424947145877386</c:v>
                </c:pt>
                <c:pt idx="8">
                  <c:v>0.66085911685190735</c:v>
                </c:pt>
                <c:pt idx="9">
                  <c:v>0.5627962085308057</c:v>
                </c:pt>
                <c:pt idx="10">
                  <c:v>0.57187418767871057</c:v>
                </c:pt>
                <c:pt idx="11">
                  <c:v>0.58519018681071355</c:v>
                </c:pt>
                <c:pt idx="12">
                  <c:v>0.49118751805836469</c:v>
                </c:pt>
                <c:pt idx="13">
                  <c:v>0.56611835077974793</c:v>
                </c:pt>
                <c:pt idx="14">
                  <c:v>0.72986041419578507</c:v>
                </c:pt>
                <c:pt idx="15">
                  <c:v>0.90519758613977042</c:v>
                </c:pt>
                <c:pt idx="16">
                  <c:v>0.64063453325198294</c:v>
                </c:pt>
                <c:pt idx="17">
                  <c:v>0.47973869551903642</c:v>
                </c:pt>
                <c:pt idx="18">
                  <c:v>0.42672873630103769</c:v>
                </c:pt>
                <c:pt idx="19">
                  <c:v>0.49326503509770442</c:v>
                </c:pt>
                <c:pt idx="20">
                  <c:v>0.55410034253475715</c:v>
                </c:pt>
                <c:pt idx="21">
                  <c:v>0.54910242872228088</c:v>
                </c:pt>
                <c:pt idx="22">
                  <c:v>0.55959709009513148</c:v>
                </c:pt>
                <c:pt idx="23">
                  <c:v>0.51939058171745156</c:v>
                </c:pt>
                <c:pt idx="24">
                  <c:v>0.47910863509749302</c:v>
                </c:pt>
                <c:pt idx="25">
                  <c:v>0.52356020942408377</c:v>
                </c:pt>
                <c:pt idx="26">
                  <c:v>0.59358544758257537</c:v>
                </c:pt>
                <c:pt idx="27">
                  <c:v>0.64973419964559953</c:v>
                </c:pt>
                <c:pt idx="28">
                  <c:v>0.63733872221358634</c:v>
                </c:pt>
                <c:pt idx="29">
                  <c:v>0.63856960408684549</c:v>
                </c:pt>
                <c:pt idx="30">
                  <c:v>0.65524944154877129</c:v>
                </c:pt>
                <c:pt idx="31">
                  <c:v>0.69577184800061165</c:v>
                </c:pt>
                <c:pt idx="32">
                  <c:v>0.67761479591836737</c:v>
                </c:pt>
                <c:pt idx="33">
                  <c:v>0.64649813510153342</c:v>
                </c:pt>
                <c:pt idx="34">
                  <c:v>0.56803730394234853</c:v>
                </c:pt>
                <c:pt idx="35">
                  <c:v>0.51776468487770044</c:v>
                </c:pt>
                <c:pt idx="36">
                  <c:v>0.5506391347099312</c:v>
                </c:pt>
                <c:pt idx="37">
                  <c:v>0.51824212271973469</c:v>
                </c:pt>
                <c:pt idx="38">
                  <c:v>0.45315628622615656</c:v>
                </c:pt>
                <c:pt idx="39">
                  <c:v>0.52003670847353922</c:v>
                </c:pt>
                <c:pt idx="40">
                  <c:v>0.60438977839041463</c:v>
                </c:pt>
                <c:pt idx="41">
                  <c:v>0.61123284511590359</c:v>
                </c:pt>
                <c:pt idx="42">
                  <c:v>0.56751004965712926</c:v>
                </c:pt>
                <c:pt idx="43">
                  <c:v>0.46667464401100878</c:v>
                </c:pt>
                <c:pt idx="44">
                  <c:v>0.50859772341971432</c:v>
                </c:pt>
                <c:pt idx="45">
                  <c:v>0.54371002132196156</c:v>
                </c:pt>
                <c:pt idx="46">
                  <c:v>0.54735607467500735</c:v>
                </c:pt>
                <c:pt idx="47">
                  <c:v>0.5187549880287311</c:v>
                </c:pt>
                <c:pt idx="48">
                  <c:v>0.51227321237993595</c:v>
                </c:pt>
                <c:pt idx="49">
                  <c:v>0.54175008832881877</c:v>
                </c:pt>
                <c:pt idx="50">
                  <c:v>0.56861258529188785</c:v>
                </c:pt>
                <c:pt idx="51">
                  <c:v>0.59101654846335694</c:v>
                </c:pt>
                <c:pt idx="52">
                  <c:v>0.55300782303749674</c:v>
                </c:pt>
                <c:pt idx="53">
                  <c:v>0.48036168409155133</c:v>
                </c:pt>
                <c:pt idx="54">
                  <c:v>0.5648877657202318</c:v>
                </c:pt>
                <c:pt idx="55">
                  <c:v>0.61657585316891306</c:v>
                </c:pt>
                <c:pt idx="56">
                  <c:v>0.65879769420807033</c:v>
                </c:pt>
                <c:pt idx="57">
                  <c:v>0.67497403946002077</c:v>
                </c:pt>
                <c:pt idx="58">
                  <c:v>0.70058997050147498</c:v>
                </c:pt>
                <c:pt idx="59">
                  <c:v>0.72949758795152364</c:v>
                </c:pt>
                <c:pt idx="60">
                  <c:v>0.7734303912647863</c:v>
                </c:pt>
                <c:pt idx="61">
                  <c:v>0.77031572095041767</c:v>
                </c:pt>
                <c:pt idx="62">
                  <c:v>0.75163037470984861</c:v>
                </c:pt>
                <c:pt idx="63">
                  <c:v>0.72555568351952093</c:v>
                </c:pt>
                <c:pt idx="64">
                  <c:v>0.63155520469155291</c:v>
                </c:pt>
                <c:pt idx="65">
                  <c:v>0.5866725702900154</c:v>
                </c:pt>
                <c:pt idx="66">
                  <c:v>0.6000436395374209</c:v>
                </c:pt>
                <c:pt idx="67">
                  <c:v>0.62824956672443688</c:v>
                </c:pt>
                <c:pt idx="68">
                  <c:v>0.64294899271324468</c:v>
                </c:pt>
                <c:pt idx="69">
                  <c:v>0.60732984293193715</c:v>
                </c:pt>
                <c:pt idx="70">
                  <c:v>0.59498512537186576</c:v>
                </c:pt>
                <c:pt idx="71">
                  <c:v>0.57428480272253535</c:v>
                </c:pt>
                <c:pt idx="72">
                  <c:v>0.51937259790173462</c:v>
                </c:pt>
                <c:pt idx="73">
                  <c:v>0.58791507893304307</c:v>
                </c:pt>
                <c:pt idx="74">
                  <c:v>0.64645563976816778</c:v>
                </c:pt>
                <c:pt idx="75">
                  <c:v>0.68973315241971955</c:v>
                </c:pt>
                <c:pt idx="76">
                  <c:v>0.61400401464163423</c:v>
                </c:pt>
                <c:pt idx="77">
                  <c:v>0.5988023952095809</c:v>
                </c:pt>
                <c:pt idx="78">
                  <c:v>0.52138879014101192</c:v>
                </c:pt>
                <c:pt idx="79">
                  <c:v>0.58139534883720934</c:v>
                </c:pt>
                <c:pt idx="80">
                  <c:v>0.64363143631436315</c:v>
                </c:pt>
                <c:pt idx="81">
                  <c:v>0.66732304999453007</c:v>
                </c:pt>
                <c:pt idx="82">
                  <c:v>0.72100313479623823</c:v>
                </c:pt>
                <c:pt idx="83">
                  <c:v>0.76274588518667197</c:v>
                </c:pt>
                <c:pt idx="84">
                  <c:v>0.73695588090792963</c:v>
                </c:pt>
                <c:pt idx="85">
                  <c:v>0.73521903400388033</c:v>
                </c:pt>
                <c:pt idx="86">
                  <c:v>0.89424976603930528</c:v>
                </c:pt>
                <c:pt idx="87">
                  <c:v>0.91324200913242004</c:v>
                </c:pt>
                <c:pt idx="88">
                  <c:v>0.87434144154242799</c:v>
                </c:pt>
                <c:pt idx="89">
                  <c:v>0.58697972251867669</c:v>
                </c:pt>
                <c:pt idx="90">
                  <c:v>0.49924028652051222</c:v>
                </c:pt>
                <c:pt idx="91">
                  <c:v>0.61008824490685265</c:v>
                </c:pt>
                <c:pt idx="92">
                  <c:v>0.70953436807095349</c:v>
                </c:pt>
                <c:pt idx="93">
                  <c:v>0.69052713479867722</c:v>
                </c:pt>
                <c:pt idx="94">
                  <c:v>0.6842155278912857</c:v>
                </c:pt>
                <c:pt idx="95">
                  <c:v>0.68396889346950251</c:v>
                </c:pt>
                <c:pt idx="96">
                  <c:v>0.75594960335977601</c:v>
                </c:pt>
                <c:pt idx="97">
                  <c:v>0.90027095533607182</c:v>
                </c:pt>
                <c:pt idx="98">
                  <c:v>0.7841518778373916</c:v>
                </c:pt>
                <c:pt idx="99">
                  <c:v>0.72294776119402981</c:v>
                </c:pt>
                <c:pt idx="100">
                  <c:v>0.65349544072948329</c:v>
                </c:pt>
                <c:pt idx="101">
                  <c:v>0.67172897196261683</c:v>
                </c:pt>
                <c:pt idx="102">
                  <c:v>0.68202380123877804</c:v>
                </c:pt>
                <c:pt idx="103">
                  <c:v>0.75554639741740504</c:v>
                </c:pt>
                <c:pt idx="104">
                  <c:v>1.0771397796006297</c:v>
                </c:pt>
                <c:pt idx="105">
                  <c:v>2.2584333905088623</c:v>
                </c:pt>
                <c:pt idx="106">
                  <c:v>3.5654059262828235</c:v>
                </c:pt>
                <c:pt idx="107">
                  <c:v>3.4787915776624962</c:v>
                </c:pt>
                <c:pt idx="108">
                  <c:v>3.1879194630872485</c:v>
                </c:pt>
                <c:pt idx="109">
                  <c:v>2.3305084745762712</c:v>
                </c:pt>
                <c:pt idx="110">
                  <c:v>1.1126160990712073</c:v>
                </c:pt>
                <c:pt idx="111">
                  <c:v>0.36558181007579138</c:v>
                </c:pt>
                <c:pt idx="112">
                  <c:v>0.69471246622925498</c:v>
                </c:pt>
                <c:pt idx="113">
                  <c:v>1.7915980230642503</c:v>
                </c:pt>
                <c:pt idx="114">
                  <c:v>3.2008659347456319</c:v>
                </c:pt>
                <c:pt idx="115">
                  <c:v>2.3182492581602374</c:v>
                </c:pt>
                <c:pt idx="116">
                  <c:v>1.1579313947414243</c:v>
                </c:pt>
                <c:pt idx="117">
                  <c:v>2.1797697771246631</c:v>
                </c:pt>
                <c:pt idx="118">
                  <c:v>3.6042530185619026</c:v>
                </c:pt>
                <c:pt idx="119">
                  <c:v>4.5061099796334014</c:v>
                </c:pt>
                <c:pt idx="120">
                  <c:v>2.954822954822955</c:v>
                </c:pt>
                <c:pt idx="121">
                  <c:v>0.77578338910860967</c:v>
                </c:pt>
                <c:pt idx="122">
                  <c:v>0.73676727202223224</c:v>
                </c:pt>
                <c:pt idx="123">
                  <c:v>0.94011853668506029</c:v>
                </c:pt>
                <c:pt idx="124">
                  <c:v>2.4935233160621766</c:v>
                </c:pt>
                <c:pt idx="125">
                  <c:v>3.3381479698282783</c:v>
                </c:pt>
                <c:pt idx="126">
                  <c:v>4.0259009009009006</c:v>
                </c:pt>
                <c:pt idx="127">
                  <c:v>2.8449967298888161</c:v>
                </c:pt>
                <c:pt idx="128">
                  <c:v>4.8510313216195566</c:v>
                </c:pt>
                <c:pt idx="129">
                  <c:v>6.3636363636363651</c:v>
                </c:pt>
                <c:pt idx="130">
                  <c:v>5.5826152116897712</c:v>
                </c:pt>
                <c:pt idx="131">
                  <c:v>2.7112516945323089</c:v>
                </c:pt>
                <c:pt idx="132">
                  <c:v>2.2211314271689777</c:v>
                </c:pt>
                <c:pt idx="133">
                  <c:v>3.091787439613527</c:v>
                </c:pt>
                <c:pt idx="134">
                  <c:v>4.4850203864563021</c:v>
                </c:pt>
                <c:pt idx="135">
                  <c:v>4.8969643252825179</c:v>
                </c:pt>
                <c:pt idx="136">
                  <c:v>3.2939189189189189</c:v>
                </c:pt>
                <c:pt idx="137">
                  <c:v>1.1348205625606209</c:v>
                </c:pt>
                <c:pt idx="138">
                  <c:v>0.76738237345942184</c:v>
                </c:pt>
                <c:pt idx="139">
                  <c:v>1.0717824011528414</c:v>
                </c:pt>
                <c:pt idx="140">
                  <c:v>1.1825031393888659</c:v>
                </c:pt>
                <c:pt idx="141">
                  <c:v>0.86666064818994315</c:v>
                </c:pt>
                <c:pt idx="142">
                  <c:v>0.91398883971522027</c:v>
                </c:pt>
                <c:pt idx="143">
                  <c:v>1.2032770097286227</c:v>
                </c:pt>
                <c:pt idx="144">
                  <c:v>1.0537870472008781</c:v>
                </c:pt>
                <c:pt idx="145">
                  <c:v>1.5658877378944833</c:v>
                </c:pt>
                <c:pt idx="146">
                  <c:v>2.022514787254341</c:v>
                </c:pt>
                <c:pt idx="147">
                  <c:v>1.963350785340314</c:v>
                </c:pt>
                <c:pt idx="148">
                  <c:v>2.1580499922372307</c:v>
                </c:pt>
                <c:pt idx="149">
                  <c:v>1.741741741741742</c:v>
                </c:pt>
                <c:pt idx="150">
                  <c:v>3.5196687370600412</c:v>
                </c:pt>
                <c:pt idx="151">
                  <c:v>3.2318795105114524</c:v>
                </c:pt>
                <c:pt idx="152">
                  <c:v>0.76759565422768072</c:v>
                </c:pt>
                <c:pt idx="153">
                  <c:v>0.97356273604699972</c:v>
                </c:pt>
                <c:pt idx="154">
                  <c:v>0.85959885386819479</c:v>
                </c:pt>
                <c:pt idx="155">
                  <c:v>2.6099803020354564</c:v>
                </c:pt>
                <c:pt idx="156">
                  <c:v>4.0839607574720507</c:v>
                </c:pt>
                <c:pt idx="157">
                  <c:v>4.6706989247311839</c:v>
                </c:pt>
                <c:pt idx="158">
                  <c:v>4.8701298701298699</c:v>
                </c:pt>
                <c:pt idx="159">
                  <c:v>2.9369002617039839</c:v>
                </c:pt>
                <c:pt idx="160">
                  <c:v>2.1936099189318075</c:v>
                </c:pt>
                <c:pt idx="161">
                  <c:v>2.3606228026117528</c:v>
                </c:pt>
                <c:pt idx="162">
                  <c:v>1.9792279051538315</c:v>
                </c:pt>
                <c:pt idx="163">
                  <c:v>1.7092884589903274</c:v>
                </c:pt>
                <c:pt idx="164">
                  <c:v>2.0548929443885617</c:v>
                </c:pt>
                <c:pt idx="165">
                  <c:v>1.3407821229050281</c:v>
                </c:pt>
                <c:pt idx="166">
                  <c:v>2.0833333333333335</c:v>
                </c:pt>
                <c:pt idx="167">
                  <c:v>2.6143790849673203</c:v>
                </c:pt>
                <c:pt idx="168">
                  <c:v>5.7759919638372672</c:v>
                </c:pt>
                <c:pt idx="169">
                  <c:v>6.7032297379646559</c:v>
                </c:pt>
                <c:pt idx="170">
                  <c:v>3.808525506638714</c:v>
                </c:pt>
                <c:pt idx="171">
                  <c:v>4.626143087681549</c:v>
                </c:pt>
                <c:pt idx="172">
                  <c:v>1.9794980558501238</c:v>
                </c:pt>
                <c:pt idx="173">
                  <c:v>0.62193126022913248</c:v>
                </c:pt>
                <c:pt idx="174">
                  <c:v>0.61253561253561251</c:v>
                </c:pt>
                <c:pt idx="175">
                  <c:v>0.81505631298162418</c:v>
                </c:pt>
                <c:pt idx="176">
                  <c:v>1.0756746555953953</c:v>
                </c:pt>
                <c:pt idx="177">
                  <c:v>1.2618949110467521</c:v>
                </c:pt>
                <c:pt idx="178">
                  <c:v>2.4243939015246188</c:v>
                </c:pt>
                <c:pt idx="179">
                  <c:v>3.4157449577098244</c:v>
                </c:pt>
                <c:pt idx="180">
                  <c:v>4.5851528384279474</c:v>
                </c:pt>
                <c:pt idx="181">
                  <c:v>2.4582414119130158</c:v>
                </c:pt>
                <c:pt idx="182">
                  <c:v>2.4007267064624966</c:v>
                </c:pt>
                <c:pt idx="183">
                  <c:v>2.1330963226308191</c:v>
                </c:pt>
                <c:pt idx="184">
                  <c:v>3.2252153197727687</c:v>
                </c:pt>
                <c:pt idx="185">
                  <c:v>3.8823681155681666</c:v>
                </c:pt>
                <c:pt idx="186">
                  <c:v>2.4174221110763785</c:v>
                </c:pt>
                <c:pt idx="187">
                  <c:v>1.851503759398496</c:v>
                </c:pt>
                <c:pt idx="188">
                  <c:v>0.78262042909189034</c:v>
                </c:pt>
                <c:pt idx="189">
                  <c:v>0.85247106375160764</c:v>
                </c:pt>
                <c:pt idx="190">
                  <c:v>0.88837650888376518</c:v>
                </c:pt>
                <c:pt idx="191">
                  <c:v>1.0819794457823153</c:v>
                </c:pt>
                <c:pt idx="192">
                  <c:v>1.2183201843189275</c:v>
                </c:pt>
                <c:pt idx="193">
                  <c:v>1.1229474826977881</c:v>
                </c:pt>
                <c:pt idx="194">
                  <c:v>1.0143157609064386</c:v>
                </c:pt>
                <c:pt idx="195">
                  <c:v>0.96033119549356938</c:v>
                </c:pt>
                <c:pt idx="196">
                  <c:v>1.0144534165705368</c:v>
                </c:pt>
                <c:pt idx="197">
                  <c:v>1.072240507617658</c:v>
                </c:pt>
                <c:pt idx="198">
                  <c:v>1.0859237138591014</c:v>
                </c:pt>
                <c:pt idx="199">
                  <c:v>1.3339669393435392</c:v>
                </c:pt>
                <c:pt idx="200">
                  <c:v>1.2355317199008859</c:v>
                </c:pt>
                <c:pt idx="201">
                  <c:v>1.3345105096947265</c:v>
                </c:pt>
                <c:pt idx="202">
                  <c:v>2.6958430511730009</c:v>
                </c:pt>
                <c:pt idx="203">
                  <c:v>3.3436213991769548</c:v>
                </c:pt>
                <c:pt idx="204">
                  <c:v>2.3086269744835968</c:v>
                </c:pt>
                <c:pt idx="205">
                  <c:v>2.8731382697792331</c:v>
                </c:pt>
                <c:pt idx="206">
                  <c:v>2.651062813470265</c:v>
                </c:pt>
                <c:pt idx="207">
                  <c:v>2.3610971566361902</c:v>
                </c:pt>
                <c:pt idx="208">
                  <c:v>2.3419711590588745</c:v>
                </c:pt>
                <c:pt idx="209">
                  <c:v>2.5157232704402515</c:v>
                </c:pt>
                <c:pt idx="210">
                  <c:v>2.4096385542168677</c:v>
                </c:pt>
                <c:pt idx="211">
                  <c:v>2.9663547680668922</c:v>
                </c:pt>
                <c:pt idx="212">
                  <c:v>2.6700136923779092</c:v>
                </c:pt>
                <c:pt idx="213">
                  <c:v>2.7738598965679362</c:v>
                </c:pt>
                <c:pt idx="214">
                  <c:v>2.3078621908127208</c:v>
                </c:pt>
                <c:pt idx="215">
                  <c:v>2.2134469500155878</c:v>
                </c:pt>
                <c:pt idx="216">
                  <c:v>2.3480813131862162</c:v>
                </c:pt>
                <c:pt idx="217">
                  <c:v>2.7239981990094551</c:v>
                </c:pt>
                <c:pt idx="218">
                  <c:v>2.5613079019073566</c:v>
                </c:pt>
                <c:pt idx="219">
                  <c:v>2.3578076525336091</c:v>
                </c:pt>
                <c:pt idx="220">
                  <c:v>2.4130434782608696</c:v>
                </c:pt>
                <c:pt idx="221">
                  <c:v>2.560158224370948</c:v>
                </c:pt>
                <c:pt idx="222">
                  <c:v>2.757352941176471</c:v>
                </c:pt>
                <c:pt idx="223">
                  <c:v>3.1634636147700275</c:v>
                </c:pt>
                <c:pt idx="224">
                  <c:v>3.0852055078165437</c:v>
                </c:pt>
                <c:pt idx="225">
                  <c:v>2.6335510116689864</c:v>
                </c:pt>
                <c:pt idx="226">
                  <c:v>2.4218749999999996</c:v>
                </c:pt>
                <c:pt idx="227">
                  <c:v>2.3809523809523805</c:v>
                </c:pt>
                <c:pt idx="228">
                  <c:v>2.7663134411600669</c:v>
                </c:pt>
                <c:pt idx="229">
                  <c:v>2.3898586866167912</c:v>
                </c:pt>
                <c:pt idx="230">
                  <c:v>2.2998576278611322</c:v>
                </c:pt>
                <c:pt idx="231">
                  <c:v>2.4918985361492907</c:v>
                </c:pt>
                <c:pt idx="232">
                  <c:v>2.6207370107576109</c:v>
                </c:pt>
                <c:pt idx="233">
                  <c:v>2.6920031670625493</c:v>
                </c:pt>
                <c:pt idx="234">
                  <c:v>2.6869426023324947</c:v>
                </c:pt>
                <c:pt idx="235">
                  <c:v>2.680436296124391</c:v>
                </c:pt>
                <c:pt idx="236">
                  <c:v>2.7394158931401402</c:v>
                </c:pt>
                <c:pt idx="237">
                  <c:v>3.0879671832269828</c:v>
                </c:pt>
                <c:pt idx="238">
                  <c:v>3.1090487238979123</c:v>
                </c:pt>
                <c:pt idx="239">
                  <c:v>3.1375324368954947</c:v>
                </c:pt>
                <c:pt idx="240">
                  <c:v>3.1507339778016474</c:v>
                </c:pt>
                <c:pt idx="241">
                  <c:v>3.226967370441459</c:v>
                </c:pt>
                <c:pt idx="242">
                  <c:v>3.3133253301320531</c:v>
                </c:pt>
                <c:pt idx="243">
                  <c:v>3.2285165626500238</c:v>
                </c:pt>
                <c:pt idx="244">
                  <c:v>3.1503579952267304</c:v>
                </c:pt>
                <c:pt idx="245">
                  <c:v>3.0893300248138953</c:v>
                </c:pt>
                <c:pt idx="246">
                  <c:v>3.0663329161451816</c:v>
                </c:pt>
                <c:pt idx="247">
                  <c:v>3.1370596290302504</c:v>
                </c:pt>
                <c:pt idx="248">
                  <c:v>3.1476699864748561</c:v>
                </c:pt>
                <c:pt idx="249">
                  <c:v>2.894390623131204</c:v>
                </c:pt>
                <c:pt idx="250">
                  <c:v>2.643171806167401</c:v>
                </c:pt>
                <c:pt idx="251">
                  <c:v>2.7325650469288347</c:v>
                </c:pt>
                <c:pt idx="252">
                  <c:v>2.7432648542256124</c:v>
                </c:pt>
                <c:pt idx="253">
                  <c:v>2.6550931835588463</c:v>
                </c:pt>
                <c:pt idx="254">
                  <c:v>2.8288897233696333</c:v>
                </c:pt>
                <c:pt idx="255">
                  <c:v>2.8937728937728937</c:v>
                </c:pt>
                <c:pt idx="256">
                  <c:v>2.8124235754463189</c:v>
                </c:pt>
                <c:pt idx="257">
                  <c:v>2.8229783037475347</c:v>
                </c:pt>
                <c:pt idx="258">
                  <c:v>2.6800049401012722</c:v>
                </c:pt>
                <c:pt idx="259">
                  <c:v>2.8976175144880876</c:v>
                </c:pt>
                <c:pt idx="260">
                  <c:v>2.9411764705882346</c:v>
                </c:pt>
                <c:pt idx="261">
                  <c:v>3.5105428443248092</c:v>
                </c:pt>
                <c:pt idx="262">
                  <c:v>3.4915254237288136</c:v>
                </c:pt>
                <c:pt idx="263">
                  <c:v>3.472770323599053</c:v>
                </c:pt>
                <c:pt idx="264">
                  <c:v>3.5820895522388057</c:v>
                </c:pt>
                <c:pt idx="265">
                  <c:v>3.179775280898876</c:v>
                </c:pt>
                <c:pt idx="266">
                  <c:v>2.675731988156596</c:v>
                </c:pt>
                <c:pt idx="267">
                  <c:v>2.1762208067940554</c:v>
                </c:pt>
                <c:pt idx="268">
                  <c:v>2.4738132382438152</c:v>
                </c:pt>
                <c:pt idx="269">
                  <c:v>2.2939866369710464</c:v>
                </c:pt>
                <c:pt idx="270">
                  <c:v>2.3588039867109636</c:v>
                </c:pt>
                <c:pt idx="271">
                  <c:v>2.4216047316147749</c:v>
                </c:pt>
                <c:pt idx="272">
                  <c:v>2.4748730141575708</c:v>
                </c:pt>
                <c:pt idx="273">
                  <c:v>2.6361466695595577</c:v>
                </c:pt>
                <c:pt idx="274">
                  <c:v>3.0755614559132654</c:v>
                </c:pt>
                <c:pt idx="275">
                  <c:v>4.3724336921540345</c:v>
                </c:pt>
                <c:pt idx="276">
                  <c:v>1.3619750362043999</c:v>
                </c:pt>
                <c:pt idx="277">
                  <c:v>2.4308983218163873</c:v>
                </c:pt>
                <c:pt idx="278">
                  <c:v>2.7455395808072058</c:v>
                </c:pt>
                <c:pt idx="279">
                  <c:v>1.929943066679533</c:v>
                </c:pt>
                <c:pt idx="280">
                  <c:v>1.8283235202974901</c:v>
                </c:pt>
                <c:pt idx="281">
                  <c:v>1.7423442449841604</c:v>
                </c:pt>
                <c:pt idx="282">
                  <c:v>1.9628874825699882</c:v>
                </c:pt>
                <c:pt idx="283">
                  <c:v>1.979789647349969</c:v>
                </c:pt>
                <c:pt idx="284">
                  <c:v>1.8379710442550568</c:v>
                </c:pt>
                <c:pt idx="285">
                  <c:v>1.9861070345367382</c:v>
                </c:pt>
                <c:pt idx="286">
                  <c:v>2.2529804000808245</c:v>
                </c:pt>
                <c:pt idx="287">
                  <c:v>2.209314386474432</c:v>
                </c:pt>
                <c:pt idx="288">
                  <c:v>2.0854526958290944</c:v>
                </c:pt>
                <c:pt idx="289">
                  <c:v>2.1699266503667483</c:v>
                </c:pt>
                <c:pt idx="290">
                  <c:v>2.0945109368551384</c:v>
                </c:pt>
                <c:pt idx="291">
                  <c:v>2.0813523507659797</c:v>
                </c:pt>
                <c:pt idx="292">
                  <c:v>2.0871436256051643</c:v>
                </c:pt>
                <c:pt idx="293">
                  <c:v>2.0397208803005906</c:v>
                </c:pt>
                <c:pt idx="294">
                  <c:v>1.9661387220098308</c:v>
                </c:pt>
                <c:pt idx="295">
                  <c:v>1.9143413367942892</c:v>
                </c:pt>
                <c:pt idx="296">
                  <c:v>2.0617432093378421</c:v>
                </c:pt>
                <c:pt idx="297">
                  <c:v>2.0501392757660168</c:v>
                </c:pt>
                <c:pt idx="298">
                  <c:v>2.0118208683791772</c:v>
                </c:pt>
                <c:pt idx="299">
                  <c:v>1.9924988279418658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2B-4D75-A330-41CC8A11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98752"/>
        <c:axId val="213900672"/>
      </c:scatterChart>
      <c:valAx>
        <c:axId val="213898752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baseline="0"/>
                  <a:t>Rapport de frottement </a:t>
                </a:r>
                <a:r>
                  <a:rPr lang="en-US" sz="1400" b="0" i="0" baseline="0"/>
                  <a:t>(%)</a:t>
                </a:r>
                <a:endParaRPr lang="fr-FR" sz="1400" b="0" i="0" baseline="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900672"/>
        <c:crosses val="autoZero"/>
        <c:crossBetween val="midCat"/>
        <c:majorUnit val="2"/>
      </c:valAx>
      <c:valAx>
        <c:axId val="2139006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898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'CPT4'!$B$7:$B$307</c:f>
              <c:numCache>
                <c:formatCode>0.000</c:formatCode>
                <c:ptCount val="301"/>
                <c:pt idx="0">
                  <c:v>3.0000000000000001E-3</c:v>
                </c:pt>
                <c:pt idx="1">
                  <c:v>1.0999999999999999E-2</c:v>
                </c:pt>
                <c:pt idx="2">
                  <c:v>5.0000000000000001E-3</c:v>
                </c:pt>
                <c:pt idx="3">
                  <c:v>2.1040000000000001</c:v>
                </c:pt>
                <c:pt idx="4">
                  <c:v>3.7120000000000002</c:v>
                </c:pt>
                <c:pt idx="5">
                  <c:v>3.9049999999999998</c:v>
                </c:pt>
                <c:pt idx="6">
                  <c:v>3.907</c:v>
                </c:pt>
                <c:pt idx="7">
                  <c:v>3.8929999999999998</c:v>
                </c:pt>
                <c:pt idx="8">
                  <c:v>3.915</c:v>
                </c:pt>
                <c:pt idx="9">
                  <c:v>4.0599999999999996</c:v>
                </c:pt>
                <c:pt idx="10">
                  <c:v>3.984</c:v>
                </c:pt>
                <c:pt idx="11">
                  <c:v>3.9420000000000002</c:v>
                </c:pt>
                <c:pt idx="12">
                  <c:v>3.7</c:v>
                </c:pt>
                <c:pt idx="13">
                  <c:v>2.9540000000000002</c:v>
                </c:pt>
                <c:pt idx="14">
                  <c:v>2.8109999999999999</c:v>
                </c:pt>
                <c:pt idx="15">
                  <c:v>3.581</c:v>
                </c:pt>
                <c:pt idx="16">
                  <c:v>4.1109999999999998</c:v>
                </c:pt>
                <c:pt idx="17">
                  <c:v>4.6150000000000002</c:v>
                </c:pt>
                <c:pt idx="18">
                  <c:v>4.5579999999999998</c:v>
                </c:pt>
                <c:pt idx="19">
                  <c:v>4.3280000000000003</c:v>
                </c:pt>
                <c:pt idx="20">
                  <c:v>4.5069999999999997</c:v>
                </c:pt>
                <c:pt idx="21">
                  <c:v>4.7389999999999999</c:v>
                </c:pt>
                <c:pt idx="22">
                  <c:v>4.96</c:v>
                </c:pt>
                <c:pt idx="23">
                  <c:v>5.33</c:v>
                </c:pt>
                <c:pt idx="24">
                  <c:v>5.3659999999999997</c:v>
                </c:pt>
                <c:pt idx="25">
                  <c:v>5.2869999999999999</c:v>
                </c:pt>
                <c:pt idx="26">
                  <c:v>4.9729999999999999</c:v>
                </c:pt>
                <c:pt idx="27">
                  <c:v>4.6109999999999998</c:v>
                </c:pt>
                <c:pt idx="28">
                  <c:v>4.4340000000000002</c:v>
                </c:pt>
                <c:pt idx="29">
                  <c:v>4.391</c:v>
                </c:pt>
                <c:pt idx="30">
                  <c:v>4.4550000000000001</c:v>
                </c:pt>
                <c:pt idx="31">
                  <c:v>4.4829999999999997</c:v>
                </c:pt>
                <c:pt idx="32">
                  <c:v>4.415</c:v>
                </c:pt>
                <c:pt idx="33">
                  <c:v>4.367</c:v>
                </c:pt>
                <c:pt idx="34">
                  <c:v>4.6020000000000003</c:v>
                </c:pt>
                <c:pt idx="35">
                  <c:v>4.9269999999999996</c:v>
                </c:pt>
                <c:pt idx="36">
                  <c:v>5.577</c:v>
                </c:pt>
                <c:pt idx="37">
                  <c:v>6.2460000000000004</c:v>
                </c:pt>
                <c:pt idx="38">
                  <c:v>6.4169999999999998</c:v>
                </c:pt>
                <c:pt idx="39">
                  <c:v>6.57</c:v>
                </c:pt>
                <c:pt idx="40">
                  <c:v>6.6929999999999996</c:v>
                </c:pt>
                <c:pt idx="41">
                  <c:v>6.9089999999999998</c:v>
                </c:pt>
                <c:pt idx="42">
                  <c:v>6.8209999999999997</c:v>
                </c:pt>
                <c:pt idx="43">
                  <c:v>6.3220000000000001</c:v>
                </c:pt>
                <c:pt idx="44">
                  <c:v>6.0949999999999998</c:v>
                </c:pt>
                <c:pt idx="45">
                  <c:v>6.0069999999999997</c:v>
                </c:pt>
                <c:pt idx="46">
                  <c:v>5.6929999999999996</c:v>
                </c:pt>
                <c:pt idx="47">
                  <c:v>5.5830000000000002</c:v>
                </c:pt>
                <c:pt idx="48">
                  <c:v>5.6559999999999997</c:v>
                </c:pt>
                <c:pt idx="49">
                  <c:v>5.7060000000000004</c:v>
                </c:pt>
                <c:pt idx="50">
                  <c:v>5.7779999999999996</c:v>
                </c:pt>
                <c:pt idx="51">
                  <c:v>5.7750000000000004</c:v>
                </c:pt>
                <c:pt idx="52">
                  <c:v>5.7050000000000001</c:v>
                </c:pt>
                <c:pt idx="53">
                  <c:v>5.6310000000000002</c:v>
                </c:pt>
                <c:pt idx="54">
                  <c:v>5.5359999999999996</c:v>
                </c:pt>
                <c:pt idx="55">
                  <c:v>5.4450000000000003</c:v>
                </c:pt>
                <c:pt idx="56">
                  <c:v>5.835</c:v>
                </c:pt>
                <c:pt idx="57">
                  <c:v>6.2290000000000001</c:v>
                </c:pt>
                <c:pt idx="58">
                  <c:v>5.9909999999999997</c:v>
                </c:pt>
                <c:pt idx="59">
                  <c:v>5.2839999999999998</c:v>
                </c:pt>
                <c:pt idx="60">
                  <c:v>4.8380000000000001</c:v>
                </c:pt>
                <c:pt idx="61">
                  <c:v>4.3609999999999998</c:v>
                </c:pt>
                <c:pt idx="62">
                  <c:v>4.0049999999999999</c:v>
                </c:pt>
                <c:pt idx="63">
                  <c:v>3.4940000000000002</c:v>
                </c:pt>
                <c:pt idx="64">
                  <c:v>3.2389999999999999</c:v>
                </c:pt>
                <c:pt idx="65">
                  <c:v>3.4380000000000002</c:v>
                </c:pt>
                <c:pt idx="66">
                  <c:v>3.8660000000000001</c:v>
                </c:pt>
                <c:pt idx="67">
                  <c:v>4.4429999999999996</c:v>
                </c:pt>
                <c:pt idx="68">
                  <c:v>5.3339999999999996</c:v>
                </c:pt>
                <c:pt idx="69">
                  <c:v>5.8040000000000003</c:v>
                </c:pt>
                <c:pt idx="70">
                  <c:v>6.1120000000000001</c:v>
                </c:pt>
                <c:pt idx="71">
                  <c:v>5.9829999999999997</c:v>
                </c:pt>
                <c:pt idx="72">
                  <c:v>5.7779999999999996</c:v>
                </c:pt>
                <c:pt idx="73">
                  <c:v>5.6479999999999997</c:v>
                </c:pt>
                <c:pt idx="74">
                  <c:v>5.5780000000000003</c:v>
                </c:pt>
                <c:pt idx="75">
                  <c:v>5.3419999999999996</c:v>
                </c:pt>
                <c:pt idx="76">
                  <c:v>5.9809999999999999</c:v>
                </c:pt>
                <c:pt idx="77">
                  <c:v>6.5490000000000004</c:v>
                </c:pt>
                <c:pt idx="78">
                  <c:v>6.86</c:v>
                </c:pt>
                <c:pt idx="79">
                  <c:v>6.3520000000000003</c:v>
                </c:pt>
                <c:pt idx="80">
                  <c:v>7.4669999999999996</c:v>
                </c:pt>
                <c:pt idx="81">
                  <c:v>7.5960000000000001</c:v>
                </c:pt>
                <c:pt idx="82">
                  <c:v>7.2779999999999996</c:v>
                </c:pt>
                <c:pt idx="83">
                  <c:v>6.101</c:v>
                </c:pt>
                <c:pt idx="84">
                  <c:v>6.9269999999999996</c:v>
                </c:pt>
                <c:pt idx="85">
                  <c:v>6.0220000000000002</c:v>
                </c:pt>
                <c:pt idx="86">
                  <c:v>8.1989999999999998</c:v>
                </c:pt>
                <c:pt idx="87">
                  <c:v>8.6890000000000001</c:v>
                </c:pt>
                <c:pt idx="88">
                  <c:v>9.2829999999999995</c:v>
                </c:pt>
                <c:pt idx="89">
                  <c:v>9.5510000000000002</c:v>
                </c:pt>
                <c:pt idx="90">
                  <c:v>10.291</c:v>
                </c:pt>
                <c:pt idx="91">
                  <c:v>10.932</c:v>
                </c:pt>
                <c:pt idx="92">
                  <c:v>13.429</c:v>
                </c:pt>
                <c:pt idx="93">
                  <c:v>13.936</c:v>
                </c:pt>
                <c:pt idx="94">
                  <c:v>13.022</c:v>
                </c:pt>
                <c:pt idx="95">
                  <c:v>12.231</c:v>
                </c:pt>
                <c:pt idx="96">
                  <c:v>14.304</c:v>
                </c:pt>
                <c:pt idx="97">
                  <c:v>15.271000000000001</c:v>
                </c:pt>
                <c:pt idx="98">
                  <c:v>15.077</c:v>
                </c:pt>
                <c:pt idx="99">
                  <c:v>14.544</c:v>
                </c:pt>
                <c:pt idx="100">
                  <c:v>12.397</c:v>
                </c:pt>
                <c:pt idx="101">
                  <c:v>11.208</c:v>
                </c:pt>
                <c:pt idx="102">
                  <c:v>10.061999999999999</c:v>
                </c:pt>
                <c:pt idx="103">
                  <c:v>9.33</c:v>
                </c:pt>
                <c:pt idx="104">
                  <c:v>8.1690000000000005</c:v>
                </c:pt>
                <c:pt idx="105">
                  <c:v>11.305</c:v>
                </c:pt>
                <c:pt idx="106">
                  <c:v>13.454000000000001</c:v>
                </c:pt>
                <c:pt idx="107">
                  <c:v>7.2649999999999997</c:v>
                </c:pt>
                <c:pt idx="108">
                  <c:v>5.5720000000000001</c:v>
                </c:pt>
                <c:pt idx="109">
                  <c:v>10.66</c:v>
                </c:pt>
                <c:pt idx="110">
                  <c:v>8.68</c:v>
                </c:pt>
                <c:pt idx="111">
                  <c:v>10.541</c:v>
                </c:pt>
                <c:pt idx="112">
                  <c:v>9.2780000000000005</c:v>
                </c:pt>
                <c:pt idx="113">
                  <c:v>9.19</c:v>
                </c:pt>
                <c:pt idx="114">
                  <c:v>8.7379999999999995</c:v>
                </c:pt>
                <c:pt idx="115">
                  <c:v>8.42</c:v>
                </c:pt>
                <c:pt idx="116">
                  <c:v>6.6669999999999998</c:v>
                </c:pt>
                <c:pt idx="117">
                  <c:v>5.18</c:v>
                </c:pt>
                <c:pt idx="118">
                  <c:v>4.8419999999999996</c:v>
                </c:pt>
                <c:pt idx="119">
                  <c:v>3.4289999999999998</c:v>
                </c:pt>
                <c:pt idx="120">
                  <c:v>8.5359999999999996</c:v>
                </c:pt>
                <c:pt idx="121">
                  <c:v>13.244999999999999</c:v>
                </c:pt>
                <c:pt idx="122">
                  <c:v>11.786</c:v>
                </c:pt>
                <c:pt idx="123">
                  <c:v>7.0679999999999996</c:v>
                </c:pt>
                <c:pt idx="124">
                  <c:v>4.5890000000000004</c:v>
                </c:pt>
                <c:pt idx="125">
                  <c:v>8.2889999999999997</c:v>
                </c:pt>
                <c:pt idx="126">
                  <c:v>11.346</c:v>
                </c:pt>
                <c:pt idx="127">
                  <c:v>7.0910000000000002</c:v>
                </c:pt>
                <c:pt idx="128">
                  <c:v>5.05</c:v>
                </c:pt>
                <c:pt idx="129">
                  <c:v>7.0090000000000003</c:v>
                </c:pt>
                <c:pt idx="130">
                  <c:v>9.8719999999999999</c:v>
                </c:pt>
                <c:pt idx="131">
                  <c:v>7.3929999999999998</c:v>
                </c:pt>
                <c:pt idx="132">
                  <c:v>6.2939999999999996</c:v>
                </c:pt>
                <c:pt idx="133">
                  <c:v>7.3529999999999998</c:v>
                </c:pt>
                <c:pt idx="134">
                  <c:v>6.0110000000000001</c:v>
                </c:pt>
                <c:pt idx="135">
                  <c:v>9.8770000000000007</c:v>
                </c:pt>
                <c:pt idx="136">
                  <c:v>9.7070000000000007</c:v>
                </c:pt>
                <c:pt idx="137">
                  <c:v>9.1880000000000006</c:v>
                </c:pt>
                <c:pt idx="138">
                  <c:v>9.0820000000000007</c:v>
                </c:pt>
                <c:pt idx="139">
                  <c:v>8.6219999999999999</c:v>
                </c:pt>
                <c:pt idx="140">
                  <c:v>6.242</c:v>
                </c:pt>
                <c:pt idx="141">
                  <c:v>5.0579999999999998</c:v>
                </c:pt>
                <c:pt idx="142">
                  <c:v>6.1840000000000002</c:v>
                </c:pt>
                <c:pt idx="143">
                  <c:v>6.5830000000000002</c:v>
                </c:pt>
                <c:pt idx="144">
                  <c:v>8.4499999999999993</c:v>
                </c:pt>
                <c:pt idx="145">
                  <c:v>8.69</c:v>
                </c:pt>
                <c:pt idx="146">
                  <c:v>8.859</c:v>
                </c:pt>
                <c:pt idx="147">
                  <c:v>7.4320000000000004</c:v>
                </c:pt>
                <c:pt idx="148">
                  <c:v>5.9909999999999997</c:v>
                </c:pt>
                <c:pt idx="149">
                  <c:v>3.5190000000000001</c:v>
                </c:pt>
                <c:pt idx="150">
                  <c:v>6.3819999999999997</c:v>
                </c:pt>
                <c:pt idx="151">
                  <c:v>8.6430000000000007</c:v>
                </c:pt>
                <c:pt idx="152">
                  <c:v>9.0850000000000009</c:v>
                </c:pt>
                <c:pt idx="153">
                  <c:v>7.44</c:v>
                </c:pt>
                <c:pt idx="154">
                  <c:v>5.0910000000000002</c:v>
                </c:pt>
                <c:pt idx="155">
                  <c:v>3.3610000000000002</c:v>
                </c:pt>
                <c:pt idx="156">
                  <c:v>2.5750000000000002</c:v>
                </c:pt>
                <c:pt idx="157">
                  <c:v>2.5099999999999998</c:v>
                </c:pt>
                <c:pt idx="158">
                  <c:v>2.0449999999999999</c:v>
                </c:pt>
                <c:pt idx="159">
                  <c:v>3.9529999999999998</c:v>
                </c:pt>
                <c:pt idx="160">
                  <c:v>3.4449999999999998</c:v>
                </c:pt>
                <c:pt idx="161">
                  <c:v>2.6419999999999999</c:v>
                </c:pt>
                <c:pt idx="162">
                  <c:v>4.5519999999999996</c:v>
                </c:pt>
                <c:pt idx="163">
                  <c:v>5.7240000000000002</c:v>
                </c:pt>
                <c:pt idx="164">
                  <c:v>6.2270000000000003</c:v>
                </c:pt>
                <c:pt idx="165">
                  <c:v>5.5880000000000001</c:v>
                </c:pt>
                <c:pt idx="166">
                  <c:v>4.7169999999999996</c:v>
                </c:pt>
                <c:pt idx="167">
                  <c:v>3.4620000000000002</c:v>
                </c:pt>
                <c:pt idx="168">
                  <c:v>2.121</c:v>
                </c:pt>
                <c:pt idx="169">
                  <c:v>1.4510000000000001</c:v>
                </c:pt>
                <c:pt idx="170">
                  <c:v>1.8420000000000001</c:v>
                </c:pt>
                <c:pt idx="171">
                  <c:v>1.764</c:v>
                </c:pt>
                <c:pt idx="172">
                  <c:v>1.532</c:v>
                </c:pt>
                <c:pt idx="173">
                  <c:v>1.3779999999999999</c:v>
                </c:pt>
                <c:pt idx="174">
                  <c:v>2.585</c:v>
                </c:pt>
                <c:pt idx="175">
                  <c:v>5.181</c:v>
                </c:pt>
                <c:pt idx="176">
                  <c:v>4.3600000000000003</c:v>
                </c:pt>
                <c:pt idx="177">
                  <c:v>3.1890000000000001</c:v>
                </c:pt>
                <c:pt idx="178">
                  <c:v>2.6280000000000001</c:v>
                </c:pt>
                <c:pt idx="179">
                  <c:v>4.181</c:v>
                </c:pt>
                <c:pt idx="180">
                  <c:v>5.0830000000000002</c:v>
                </c:pt>
                <c:pt idx="181">
                  <c:v>5.242</c:v>
                </c:pt>
                <c:pt idx="182">
                  <c:v>5.556</c:v>
                </c:pt>
                <c:pt idx="183">
                  <c:v>6.1159999999999997</c:v>
                </c:pt>
                <c:pt idx="184">
                  <c:v>4.944</c:v>
                </c:pt>
                <c:pt idx="185">
                  <c:v>6.202</c:v>
                </c:pt>
                <c:pt idx="186">
                  <c:v>9.3040000000000003</c:v>
                </c:pt>
                <c:pt idx="187">
                  <c:v>6.4669999999999996</c:v>
                </c:pt>
                <c:pt idx="188">
                  <c:v>10.71</c:v>
                </c:pt>
                <c:pt idx="189">
                  <c:v>11.805</c:v>
                </c:pt>
                <c:pt idx="190">
                  <c:v>13.372</c:v>
                </c:pt>
                <c:pt idx="191">
                  <c:v>17.286000000000001</c:v>
                </c:pt>
                <c:pt idx="192">
                  <c:v>21.027000000000001</c:v>
                </c:pt>
                <c:pt idx="193">
                  <c:v>22.288</c:v>
                </c:pt>
                <c:pt idx="194">
                  <c:v>22.428000000000001</c:v>
                </c:pt>
                <c:pt idx="195">
                  <c:v>24.091000000000001</c:v>
                </c:pt>
                <c:pt idx="196">
                  <c:v>24.244</c:v>
                </c:pt>
                <c:pt idx="197">
                  <c:v>26.728999999999999</c:v>
                </c:pt>
                <c:pt idx="198">
                  <c:v>28.052</c:v>
                </c:pt>
                <c:pt idx="199">
                  <c:v>20.114999999999998</c:v>
                </c:pt>
                <c:pt idx="200">
                  <c:v>22.51</c:v>
                </c:pt>
                <c:pt idx="201">
                  <c:v>29.556000000000001</c:v>
                </c:pt>
                <c:pt idx="202">
                  <c:v>25.61</c:v>
                </c:pt>
                <c:pt idx="203">
                  <c:v>7.8070000000000004</c:v>
                </c:pt>
                <c:pt idx="204">
                  <c:v>8.9220000000000006</c:v>
                </c:pt>
                <c:pt idx="205">
                  <c:v>9.4640000000000004</c:v>
                </c:pt>
                <c:pt idx="206">
                  <c:v>9.6530000000000005</c:v>
                </c:pt>
                <c:pt idx="207">
                  <c:v>9.9860000000000007</c:v>
                </c:pt>
                <c:pt idx="208">
                  <c:v>13.762</c:v>
                </c:pt>
                <c:pt idx="209">
                  <c:v>8.3339999999999996</c:v>
                </c:pt>
                <c:pt idx="210">
                  <c:v>9.1950000000000003</c:v>
                </c:pt>
                <c:pt idx="211">
                  <c:v>9.3680000000000003</c:v>
                </c:pt>
                <c:pt idx="212">
                  <c:v>8.6940000000000008</c:v>
                </c:pt>
                <c:pt idx="213">
                  <c:v>9.3810000000000002</c:v>
                </c:pt>
                <c:pt idx="214">
                  <c:v>9.3160000000000007</c:v>
                </c:pt>
                <c:pt idx="215">
                  <c:v>9.9540000000000006</c:v>
                </c:pt>
                <c:pt idx="216">
                  <c:v>9.25</c:v>
                </c:pt>
                <c:pt idx="217">
                  <c:v>7.5819999999999999</c:v>
                </c:pt>
                <c:pt idx="218">
                  <c:v>9.0980000000000008</c:v>
                </c:pt>
                <c:pt idx="219">
                  <c:v>9.2379999999999995</c:v>
                </c:pt>
                <c:pt idx="220">
                  <c:v>9.1690000000000005</c:v>
                </c:pt>
                <c:pt idx="221">
                  <c:v>9.1010000000000009</c:v>
                </c:pt>
                <c:pt idx="222">
                  <c:v>8.9760000000000009</c:v>
                </c:pt>
                <c:pt idx="223">
                  <c:v>9.3339999999999996</c:v>
                </c:pt>
                <c:pt idx="224">
                  <c:v>9.08</c:v>
                </c:pt>
                <c:pt idx="225">
                  <c:v>8.9480000000000004</c:v>
                </c:pt>
                <c:pt idx="226">
                  <c:v>8.9860000000000007</c:v>
                </c:pt>
                <c:pt idx="227">
                  <c:v>8.9879999999999995</c:v>
                </c:pt>
                <c:pt idx="228">
                  <c:v>9.1029999999999998</c:v>
                </c:pt>
                <c:pt idx="229">
                  <c:v>8.5419999999999998</c:v>
                </c:pt>
                <c:pt idx="230">
                  <c:v>8.6440000000000001</c:v>
                </c:pt>
                <c:pt idx="231">
                  <c:v>8.3970000000000002</c:v>
                </c:pt>
                <c:pt idx="232">
                  <c:v>8.9629999999999992</c:v>
                </c:pt>
                <c:pt idx="233">
                  <c:v>8.8719999999999999</c:v>
                </c:pt>
                <c:pt idx="234">
                  <c:v>8.5419999999999998</c:v>
                </c:pt>
                <c:pt idx="235">
                  <c:v>8.3970000000000002</c:v>
                </c:pt>
                <c:pt idx="236">
                  <c:v>8.3209999999999997</c:v>
                </c:pt>
                <c:pt idx="237">
                  <c:v>8.6809999999999992</c:v>
                </c:pt>
                <c:pt idx="238">
                  <c:v>8.89</c:v>
                </c:pt>
                <c:pt idx="239">
                  <c:v>8.7889999999999997</c:v>
                </c:pt>
                <c:pt idx="240">
                  <c:v>8.3859999999999992</c:v>
                </c:pt>
                <c:pt idx="241">
                  <c:v>8.4190000000000005</c:v>
                </c:pt>
                <c:pt idx="242">
                  <c:v>8.5389999999999997</c:v>
                </c:pt>
                <c:pt idx="243">
                  <c:v>8.5990000000000002</c:v>
                </c:pt>
                <c:pt idx="244">
                  <c:v>8.7490000000000006</c:v>
                </c:pt>
                <c:pt idx="245">
                  <c:v>8.8000000000000007</c:v>
                </c:pt>
                <c:pt idx="246">
                  <c:v>8.8659999999999997</c:v>
                </c:pt>
                <c:pt idx="247">
                  <c:v>8.7460000000000004</c:v>
                </c:pt>
                <c:pt idx="248">
                  <c:v>8.5879999999999992</c:v>
                </c:pt>
                <c:pt idx="249">
                  <c:v>8.4139999999999997</c:v>
                </c:pt>
                <c:pt idx="250">
                  <c:v>8.3260000000000005</c:v>
                </c:pt>
                <c:pt idx="251">
                  <c:v>10.199</c:v>
                </c:pt>
                <c:pt idx="252">
                  <c:v>12.625</c:v>
                </c:pt>
                <c:pt idx="253">
                  <c:v>22.577000000000002</c:v>
                </c:pt>
                <c:pt idx="254">
                  <c:v>13.032</c:v>
                </c:pt>
                <c:pt idx="255">
                  <c:v>9.3940000000000001</c:v>
                </c:pt>
                <c:pt idx="256">
                  <c:v>8.1170000000000009</c:v>
                </c:pt>
                <c:pt idx="257">
                  <c:v>8.35</c:v>
                </c:pt>
                <c:pt idx="258">
                  <c:v>8.1880000000000006</c:v>
                </c:pt>
                <c:pt idx="259">
                  <c:v>7.8579999999999997</c:v>
                </c:pt>
                <c:pt idx="260">
                  <c:v>7.6790000000000003</c:v>
                </c:pt>
                <c:pt idx="261">
                  <c:v>7.0720000000000001</c:v>
                </c:pt>
                <c:pt idx="262">
                  <c:v>6.3460000000000001</c:v>
                </c:pt>
                <c:pt idx="263">
                  <c:v>8.43</c:v>
                </c:pt>
                <c:pt idx="264">
                  <c:v>9.0549999999999997</c:v>
                </c:pt>
                <c:pt idx="265">
                  <c:v>9.2750000000000004</c:v>
                </c:pt>
                <c:pt idx="266">
                  <c:v>9.4700000000000006</c:v>
                </c:pt>
                <c:pt idx="267">
                  <c:v>9.3469999999999995</c:v>
                </c:pt>
                <c:pt idx="268">
                  <c:v>9.7070000000000007</c:v>
                </c:pt>
                <c:pt idx="269">
                  <c:v>10.077999999999999</c:v>
                </c:pt>
                <c:pt idx="270">
                  <c:v>12.590999999999999</c:v>
                </c:pt>
                <c:pt idx="271">
                  <c:v>10.78</c:v>
                </c:pt>
                <c:pt idx="272">
                  <c:v>9.6829999999999998</c:v>
                </c:pt>
                <c:pt idx="273">
                  <c:v>9.5380000000000003</c:v>
                </c:pt>
                <c:pt idx="274">
                  <c:v>9.6999999999999993</c:v>
                </c:pt>
                <c:pt idx="275">
                  <c:v>9.4369999999999994</c:v>
                </c:pt>
                <c:pt idx="276">
                  <c:v>9.1829999999999998</c:v>
                </c:pt>
                <c:pt idx="277">
                  <c:v>9.4429999999999996</c:v>
                </c:pt>
                <c:pt idx="278">
                  <c:v>14.61</c:v>
                </c:pt>
                <c:pt idx="279">
                  <c:v>22.838000000000001</c:v>
                </c:pt>
                <c:pt idx="280">
                  <c:v>29.608000000000001</c:v>
                </c:pt>
                <c:pt idx="281">
                  <c:v>15.138</c:v>
                </c:pt>
                <c:pt idx="282">
                  <c:v>18.959</c:v>
                </c:pt>
                <c:pt idx="283">
                  <c:v>11.766999999999999</c:v>
                </c:pt>
                <c:pt idx="284">
                  <c:v>9.9049999999999994</c:v>
                </c:pt>
                <c:pt idx="285">
                  <c:v>9.3859999999999992</c:v>
                </c:pt>
                <c:pt idx="286">
                  <c:v>9.3130000000000006</c:v>
                </c:pt>
                <c:pt idx="287">
                  <c:v>9.6929999999999996</c:v>
                </c:pt>
                <c:pt idx="288">
                  <c:v>9.5609999999999999</c:v>
                </c:pt>
                <c:pt idx="289">
                  <c:v>9.5410000000000004</c:v>
                </c:pt>
                <c:pt idx="290">
                  <c:v>9.3260000000000005</c:v>
                </c:pt>
                <c:pt idx="291">
                  <c:v>9.0389999999999997</c:v>
                </c:pt>
                <c:pt idx="292">
                  <c:v>9.41</c:v>
                </c:pt>
                <c:pt idx="293">
                  <c:v>9.2650000000000006</c:v>
                </c:pt>
                <c:pt idx="294">
                  <c:v>8.9529999999999994</c:v>
                </c:pt>
                <c:pt idx="295">
                  <c:v>9.26</c:v>
                </c:pt>
                <c:pt idx="296">
                  <c:v>9.3949999999999996</c:v>
                </c:pt>
                <c:pt idx="297">
                  <c:v>9.8379999999999992</c:v>
                </c:pt>
                <c:pt idx="298">
                  <c:v>9.3970000000000002</c:v>
                </c:pt>
                <c:pt idx="299">
                  <c:v>9.59</c:v>
                </c:pt>
                <c:pt idx="300">
                  <c:v>9.7959999999999994</c:v>
                </c:pt>
              </c:numCache>
            </c:numRef>
          </c:xVal>
          <c:yVal>
            <c:numRef>
              <c:f>'CPT4'!$A$7:$A$307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50-4503-9A99-EC715DD2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81920"/>
        <c:axId val="215819392"/>
      </c:scatterChart>
      <c:valAx>
        <c:axId val="214481920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819392"/>
        <c:crosses val="autoZero"/>
        <c:crossBetween val="midCat"/>
        <c:majorUnit val="10"/>
      </c:valAx>
      <c:valAx>
        <c:axId val="21581939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44819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'CPT4'!$C$7:$C$307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8.9999999999999993E-3</c:v>
                </c:pt>
                <c:pt idx="4">
                  <c:v>1.6E-2</c:v>
                </c:pt>
                <c:pt idx="5">
                  <c:v>1.9E-2</c:v>
                </c:pt>
                <c:pt idx="6">
                  <c:v>1.7000000000000001E-2</c:v>
                </c:pt>
                <c:pt idx="7">
                  <c:v>0.02</c:v>
                </c:pt>
                <c:pt idx="8">
                  <c:v>1.7999999999999999E-2</c:v>
                </c:pt>
                <c:pt idx="9">
                  <c:v>1.9E-2</c:v>
                </c:pt>
                <c:pt idx="10">
                  <c:v>2.3E-2</c:v>
                </c:pt>
                <c:pt idx="11">
                  <c:v>3.6999999999999998E-2</c:v>
                </c:pt>
                <c:pt idx="12">
                  <c:v>3.9E-2</c:v>
                </c:pt>
                <c:pt idx="13">
                  <c:v>5.2999999999999999E-2</c:v>
                </c:pt>
                <c:pt idx="14">
                  <c:v>4.8000000000000001E-2</c:v>
                </c:pt>
                <c:pt idx="15">
                  <c:v>4.3999999999999997E-2</c:v>
                </c:pt>
                <c:pt idx="16">
                  <c:v>3.5999999999999997E-2</c:v>
                </c:pt>
                <c:pt idx="17">
                  <c:v>2.5999999999999999E-2</c:v>
                </c:pt>
                <c:pt idx="18">
                  <c:v>2.1000000000000001E-2</c:v>
                </c:pt>
                <c:pt idx="19">
                  <c:v>2.5999999999999999E-2</c:v>
                </c:pt>
                <c:pt idx="20">
                  <c:v>2.9000000000000001E-2</c:v>
                </c:pt>
                <c:pt idx="21">
                  <c:v>0.03</c:v>
                </c:pt>
                <c:pt idx="22">
                  <c:v>0.03</c:v>
                </c:pt>
                <c:pt idx="23">
                  <c:v>3.1E-2</c:v>
                </c:pt>
                <c:pt idx="24">
                  <c:v>3.3000000000000002E-2</c:v>
                </c:pt>
                <c:pt idx="25">
                  <c:v>3.5000000000000003E-2</c:v>
                </c:pt>
                <c:pt idx="26">
                  <c:v>3.9E-2</c:v>
                </c:pt>
                <c:pt idx="27">
                  <c:v>3.5000000000000003E-2</c:v>
                </c:pt>
                <c:pt idx="28">
                  <c:v>3.3000000000000002E-2</c:v>
                </c:pt>
                <c:pt idx="29">
                  <c:v>0.03</c:v>
                </c:pt>
                <c:pt idx="30">
                  <c:v>2.7E-2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2.9000000000000001E-2</c:v>
                </c:pt>
                <c:pt idx="34">
                  <c:v>0.02</c:v>
                </c:pt>
                <c:pt idx="35">
                  <c:v>2.9000000000000001E-2</c:v>
                </c:pt>
                <c:pt idx="36">
                  <c:v>4.2000000000000003E-2</c:v>
                </c:pt>
                <c:pt idx="37">
                  <c:v>5.0999999999999997E-2</c:v>
                </c:pt>
                <c:pt idx="38">
                  <c:v>5.8000000000000003E-2</c:v>
                </c:pt>
                <c:pt idx="39">
                  <c:v>5.6000000000000001E-2</c:v>
                </c:pt>
                <c:pt idx="40">
                  <c:v>4.7E-2</c:v>
                </c:pt>
                <c:pt idx="41">
                  <c:v>4.3999999999999997E-2</c:v>
                </c:pt>
                <c:pt idx="42">
                  <c:v>4.9000000000000002E-2</c:v>
                </c:pt>
                <c:pt idx="43">
                  <c:v>4.5999999999999999E-2</c:v>
                </c:pt>
                <c:pt idx="44">
                  <c:v>4.2999999999999997E-2</c:v>
                </c:pt>
                <c:pt idx="45">
                  <c:v>4.1000000000000002E-2</c:v>
                </c:pt>
                <c:pt idx="46">
                  <c:v>0.04</c:v>
                </c:pt>
                <c:pt idx="47">
                  <c:v>3.7999999999999999E-2</c:v>
                </c:pt>
                <c:pt idx="48">
                  <c:v>3.5999999999999997E-2</c:v>
                </c:pt>
                <c:pt idx="49">
                  <c:v>3.9E-2</c:v>
                </c:pt>
                <c:pt idx="50">
                  <c:v>3.9E-2</c:v>
                </c:pt>
                <c:pt idx="51">
                  <c:v>4.1000000000000002E-2</c:v>
                </c:pt>
                <c:pt idx="52">
                  <c:v>4.3999999999999997E-2</c:v>
                </c:pt>
                <c:pt idx="53">
                  <c:v>3.7999999999999999E-2</c:v>
                </c:pt>
                <c:pt idx="54">
                  <c:v>2.5000000000000001E-2</c:v>
                </c:pt>
                <c:pt idx="55">
                  <c:v>2.9000000000000001E-2</c:v>
                </c:pt>
                <c:pt idx="56">
                  <c:v>3.6999999999999998E-2</c:v>
                </c:pt>
                <c:pt idx="57">
                  <c:v>4.4999999999999998E-2</c:v>
                </c:pt>
                <c:pt idx="58">
                  <c:v>4.8000000000000001E-2</c:v>
                </c:pt>
                <c:pt idx="59">
                  <c:v>4.3999999999999997E-2</c:v>
                </c:pt>
                <c:pt idx="60">
                  <c:v>3.9E-2</c:v>
                </c:pt>
                <c:pt idx="61">
                  <c:v>3.2000000000000001E-2</c:v>
                </c:pt>
                <c:pt idx="62">
                  <c:v>0.03</c:v>
                </c:pt>
                <c:pt idx="63">
                  <c:v>2.4E-2</c:v>
                </c:pt>
                <c:pt idx="64">
                  <c:v>2.3E-2</c:v>
                </c:pt>
                <c:pt idx="65">
                  <c:v>2.1000000000000001E-2</c:v>
                </c:pt>
                <c:pt idx="66">
                  <c:v>2.1000000000000001E-2</c:v>
                </c:pt>
                <c:pt idx="67">
                  <c:v>2.5000000000000001E-2</c:v>
                </c:pt>
                <c:pt idx="68">
                  <c:v>0.03</c:v>
                </c:pt>
                <c:pt idx="69">
                  <c:v>3.4000000000000002E-2</c:v>
                </c:pt>
                <c:pt idx="70">
                  <c:v>4.1000000000000002E-2</c:v>
                </c:pt>
                <c:pt idx="71">
                  <c:v>4.7E-2</c:v>
                </c:pt>
                <c:pt idx="72">
                  <c:v>4.7E-2</c:v>
                </c:pt>
                <c:pt idx="73">
                  <c:v>4.7E-2</c:v>
                </c:pt>
                <c:pt idx="74">
                  <c:v>4.2999999999999997E-2</c:v>
                </c:pt>
                <c:pt idx="75">
                  <c:v>3.6999999999999998E-2</c:v>
                </c:pt>
                <c:pt idx="76">
                  <c:v>4.1000000000000002E-2</c:v>
                </c:pt>
                <c:pt idx="77">
                  <c:v>4.7E-2</c:v>
                </c:pt>
                <c:pt idx="78">
                  <c:v>5.3999999999999999E-2</c:v>
                </c:pt>
                <c:pt idx="79">
                  <c:v>6.0999999999999999E-2</c:v>
                </c:pt>
                <c:pt idx="80">
                  <c:v>7.9000000000000001E-2</c:v>
                </c:pt>
                <c:pt idx="81">
                  <c:v>9.4E-2</c:v>
                </c:pt>
                <c:pt idx="82">
                  <c:v>0.124</c:v>
                </c:pt>
                <c:pt idx="83">
                  <c:v>0.16900000000000001</c:v>
                </c:pt>
                <c:pt idx="84">
                  <c:v>0.187</c:v>
                </c:pt>
                <c:pt idx="85">
                  <c:v>0.152</c:v>
                </c:pt>
                <c:pt idx="86">
                  <c:v>0.115</c:v>
                </c:pt>
                <c:pt idx="87">
                  <c:v>8.7999999999999995E-2</c:v>
                </c:pt>
                <c:pt idx="88">
                  <c:v>6.8000000000000005E-2</c:v>
                </c:pt>
                <c:pt idx="89">
                  <c:v>6.3E-2</c:v>
                </c:pt>
                <c:pt idx="90">
                  <c:v>6.7000000000000004E-2</c:v>
                </c:pt>
                <c:pt idx="91">
                  <c:v>0.08</c:v>
                </c:pt>
                <c:pt idx="92">
                  <c:v>8.7999999999999995E-2</c:v>
                </c:pt>
                <c:pt idx="93">
                  <c:v>9.1999999999999998E-2</c:v>
                </c:pt>
                <c:pt idx="94">
                  <c:v>9.8000000000000004E-2</c:v>
                </c:pt>
                <c:pt idx="95">
                  <c:v>0.105</c:v>
                </c:pt>
                <c:pt idx="96">
                  <c:v>0.115</c:v>
                </c:pt>
                <c:pt idx="97">
                  <c:v>0.112</c:v>
                </c:pt>
                <c:pt idx="98">
                  <c:v>0.106</c:v>
                </c:pt>
                <c:pt idx="99">
                  <c:v>0.104</c:v>
                </c:pt>
                <c:pt idx="100">
                  <c:v>0.10299999999999999</c:v>
                </c:pt>
                <c:pt idx="101">
                  <c:v>0.10100000000000001</c:v>
                </c:pt>
                <c:pt idx="102">
                  <c:v>0.105</c:v>
                </c:pt>
                <c:pt idx="103">
                  <c:v>0.13500000000000001</c:v>
                </c:pt>
                <c:pt idx="104">
                  <c:v>0.14799999999999999</c:v>
                </c:pt>
                <c:pt idx="105">
                  <c:v>0.154</c:v>
                </c:pt>
                <c:pt idx="106">
                  <c:v>0.17499999999999999</c:v>
                </c:pt>
                <c:pt idx="107">
                  <c:v>0.23799999999999999</c:v>
                </c:pt>
                <c:pt idx="108">
                  <c:v>0.22600000000000001</c:v>
                </c:pt>
                <c:pt idx="109">
                  <c:v>0.154</c:v>
                </c:pt>
                <c:pt idx="110">
                  <c:v>0.122</c:v>
                </c:pt>
                <c:pt idx="111">
                  <c:v>0.108</c:v>
                </c:pt>
                <c:pt idx="112">
                  <c:v>0.08</c:v>
                </c:pt>
                <c:pt idx="113">
                  <c:v>0.09</c:v>
                </c:pt>
                <c:pt idx="114">
                  <c:v>0.106</c:v>
                </c:pt>
                <c:pt idx="115">
                  <c:v>0.12</c:v>
                </c:pt>
                <c:pt idx="116">
                  <c:v>0.158</c:v>
                </c:pt>
                <c:pt idx="117">
                  <c:v>0.16900000000000001</c:v>
                </c:pt>
                <c:pt idx="118">
                  <c:v>0.19400000000000001</c:v>
                </c:pt>
                <c:pt idx="119">
                  <c:v>0.17799999999999999</c:v>
                </c:pt>
                <c:pt idx="120">
                  <c:v>0.109</c:v>
                </c:pt>
                <c:pt idx="121">
                  <c:v>8.2000000000000003E-2</c:v>
                </c:pt>
                <c:pt idx="122">
                  <c:v>0.12</c:v>
                </c:pt>
                <c:pt idx="123">
                  <c:v>0.16600000000000001</c:v>
                </c:pt>
                <c:pt idx="124">
                  <c:v>0.19700000000000001</c:v>
                </c:pt>
                <c:pt idx="125">
                  <c:v>0.13500000000000001</c:v>
                </c:pt>
                <c:pt idx="126">
                  <c:v>0.112</c:v>
                </c:pt>
                <c:pt idx="127">
                  <c:v>0.16500000000000001</c:v>
                </c:pt>
                <c:pt idx="128">
                  <c:v>0.17100000000000001</c:v>
                </c:pt>
                <c:pt idx="129">
                  <c:v>0.157</c:v>
                </c:pt>
                <c:pt idx="130">
                  <c:v>0.13300000000000001</c:v>
                </c:pt>
                <c:pt idx="131">
                  <c:v>0.19</c:v>
                </c:pt>
                <c:pt idx="132">
                  <c:v>0.20799999999999999</c:v>
                </c:pt>
                <c:pt idx="133">
                  <c:v>0.223</c:v>
                </c:pt>
                <c:pt idx="134">
                  <c:v>0.192</c:v>
                </c:pt>
                <c:pt idx="135">
                  <c:v>0.125</c:v>
                </c:pt>
                <c:pt idx="136">
                  <c:v>9.4E-2</c:v>
                </c:pt>
                <c:pt idx="137">
                  <c:v>6.2E-2</c:v>
                </c:pt>
                <c:pt idx="138">
                  <c:v>6.9000000000000006E-2</c:v>
                </c:pt>
                <c:pt idx="139">
                  <c:v>9.1999999999999998E-2</c:v>
                </c:pt>
                <c:pt idx="140">
                  <c:v>0.128</c:v>
                </c:pt>
                <c:pt idx="141">
                  <c:v>0.121</c:v>
                </c:pt>
                <c:pt idx="142">
                  <c:v>0.113</c:v>
                </c:pt>
                <c:pt idx="143">
                  <c:v>0.09</c:v>
                </c:pt>
                <c:pt idx="144">
                  <c:v>7.0000000000000007E-2</c:v>
                </c:pt>
                <c:pt idx="145">
                  <c:v>5.6000000000000001E-2</c:v>
                </c:pt>
                <c:pt idx="146">
                  <c:v>6.0999999999999999E-2</c:v>
                </c:pt>
                <c:pt idx="147">
                  <c:v>7.4999999999999997E-2</c:v>
                </c:pt>
                <c:pt idx="148">
                  <c:v>0.1</c:v>
                </c:pt>
                <c:pt idx="149">
                  <c:v>0.114</c:v>
                </c:pt>
                <c:pt idx="150">
                  <c:v>0.11</c:v>
                </c:pt>
                <c:pt idx="151">
                  <c:v>7.4999999999999997E-2</c:v>
                </c:pt>
                <c:pt idx="152">
                  <c:v>4.5999999999999999E-2</c:v>
                </c:pt>
                <c:pt idx="153">
                  <c:v>5.2999999999999999E-2</c:v>
                </c:pt>
                <c:pt idx="154">
                  <c:v>9.1999999999999998E-2</c:v>
                </c:pt>
                <c:pt idx="155">
                  <c:v>0.127</c:v>
                </c:pt>
                <c:pt idx="156">
                  <c:v>0.129</c:v>
                </c:pt>
                <c:pt idx="157">
                  <c:v>0.13700000000000001</c:v>
                </c:pt>
                <c:pt idx="158">
                  <c:v>0.11700000000000001</c:v>
                </c:pt>
                <c:pt idx="159">
                  <c:v>0.1</c:v>
                </c:pt>
                <c:pt idx="160">
                  <c:v>0.125</c:v>
                </c:pt>
                <c:pt idx="161">
                  <c:v>0.11700000000000001</c:v>
                </c:pt>
                <c:pt idx="162">
                  <c:v>0.105</c:v>
                </c:pt>
                <c:pt idx="163">
                  <c:v>8.4000000000000005E-2</c:v>
                </c:pt>
                <c:pt idx="164">
                  <c:v>7.1999999999999995E-2</c:v>
                </c:pt>
                <c:pt idx="165">
                  <c:v>9.0999999999999998E-2</c:v>
                </c:pt>
                <c:pt idx="166">
                  <c:v>0.10299999999999999</c:v>
                </c:pt>
                <c:pt idx="167">
                  <c:v>0.127</c:v>
                </c:pt>
                <c:pt idx="168">
                  <c:v>9.7000000000000003E-2</c:v>
                </c:pt>
                <c:pt idx="169">
                  <c:v>8.8999999999999996E-2</c:v>
                </c:pt>
                <c:pt idx="170">
                  <c:v>8.4000000000000005E-2</c:v>
                </c:pt>
                <c:pt idx="171">
                  <c:v>8.2000000000000003E-2</c:v>
                </c:pt>
                <c:pt idx="172">
                  <c:v>8.8999999999999996E-2</c:v>
                </c:pt>
                <c:pt idx="173">
                  <c:v>9.5000000000000001E-2</c:v>
                </c:pt>
                <c:pt idx="174">
                  <c:v>7.8E-2</c:v>
                </c:pt>
                <c:pt idx="175">
                  <c:v>5.8999999999999997E-2</c:v>
                </c:pt>
                <c:pt idx="176">
                  <c:v>3.5000000000000003E-2</c:v>
                </c:pt>
                <c:pt idx="177">
                  <c:v>2.5000000000000001E-2</c:v>
                </c:pt>
                <c:pt idx="178">
                  <c:v>0.03</c:v>
                </c:pt>
                <c:pt idx="179">
                  <c:v>5.7000000000000002E-2</c:v>
                </c:pt>
                <c:pt idx="180">
                  <c:v>0.106</c:v>
                </c:pt>
                <c:pt idx="181">
                  <c:v>0.187</c:v>
                </c:pt>
                <c:pt idx="182">
                  <c:v>0.19900000000000001</c:v>
                </c:pt>
                <c:pt idx="183">
                  <c:v>0.224</c:v>
                </c:pt>
                <c:pt idx="184">
                  <c:v>0.23200000000000001</c:v>
                </c:pt>
                <c:pt idx="185">
                  <c:v>0.26300000000000001</c:v>
                </c:pt>
                <c:pt idx="186">
                  <c:v>0.28599999999999998</c:v>
                </c:pt>
                <c:pt idx="187">
                  <c:v>0.255</c:v>
                </c:pt>
                <c:pt idx="188">
                  <c:v>0.317</c:v>
                </c:pt>
                <c:pt idx="189">
                  <c:v>0.39300000000000002</c:v>
                </c:pt>
                <c:pt idx="190">
                  <c:v>0.34300000000000003</c:v>
                </c:pt>
                <c:pt idx="191">
                  <c:v>0.27</c:v>
                </c:pt>
                <c:pt idx="192">
                  <c:v>0.16200000000000001</c:v>
                </c:pt>
                <c:pt idx="193">
                  <c:v>0.17399999999999999</c:v>
                </c:pt>
                <c:pt idx="194">
                  <c:v>0.18</c:v>
                </c:pt>
                <c:pt idx="195">
                  <c:v>0.192</c:v>
                </c:pt>
                <c:pt idx="196">
                  <c:v>0.182</c:v>
                </c:pt>
                <c:pt idx="197">
                  <c:v>0.28100000000000003</c:v>
                </c:pt>
                <c:pt idx="198">
                  <c:v>0.39300000000000002</c:v>
                </c:pt>
                <c:pt idx="199">
                  <c:v>0.39300000000000002</c:v>
                </c:pt>
                <c:pt idx="200">
                  <c:v>0.379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0.38900000000000001</c:v>
                </c:pt>
                <c:pt idx="204">
                  <c:v>0.24199999999999999</c:v>
                </c:pt>
                <c:pt idx="205">
                  <c:v>0.19700000000000001</c:v>
                </c:pt>
                <c:pt idx="206">
                  <c:v>0.224</c:v>
                </c:pt>
                <c:pt idx="207">
                  <c:v>0.27800000000000002</c:v>
                </c:pt>
                <c:pt idx="208">
                  <c:v>0.36699999999999999</c:v>
                </c:pt>
                <c:pt idx="209">
                  <c:v>0.39300000000000002</c:v>
                </c:pt>
                <c:pt idx="210">
                  <c:v>0.27400000000000002</c:v>
                </c:pt>
                <c:pt idx="211">
                  <c:v>0.245</c:v>
                </c:pt>
                <c:pt idx="212">
                  <c:v>0.21099999999999999</c:v>
                </c:pt>
                <c:pt idx="213">
                  <c:v>0.215</c:v>
                </c:pt>
                <c:pt idx="214">
                  <c:v>0.23899999999999999</c:v>
                </c:pt>
                <c:pt idx="215">
                  <c:v>0.23200000000000001</c:v>
                </c:pt>
                <c:pt idx="216">
                  <c:v>0.221</c:v>
                </c:pt>
                <c:pt idx="217">
                  <c:v>0.23400000000000001</c:v>
                </c:pt>
                <c:pt idx="218">
                  <c:v>0.19800000000000001</c:v>
                </c:pt>
                <c:pt idx="219">
                  <c:v>0.22700000000000001</c:v>
                </c:pt>
                <c:pt idx="220">
                  <c:v>0.23200000000000001</c:v>
                </c:pt>
                <c:pt idx="221">
                  <c:v>0.22900000000000001</c:v>
                </c:pt>
                <c:pt idx="222">
                  <c:v>0.24099999999999999</c:v>
                </c:pt>
                <c:pt idx="223">
                  <c:v>0.26800000000000002</c:v>
                </c:pt>
                <c:pt idx="224">
                  <c:v>0.253</c:v>
                </c:pt>
                <c:pt idx="225">
                  <c:v>0.23499999999999999</c:v>
                </c:pt>
                <c:pt idx="226">
                  <c:v>0.254</c:v>
                </c:pt>
                <c:pt idx="227">
                  <c:v>0.252</c:v>
                </c:pt>
                <c:pt idx="228">
                  <c:v>0.24199999999999999</c:v>
                </c:pt>
                <c:pt idx="229">
                  <c:v>0.23699999999999999</c:v>
                </c:pt>
                <c:pt idx="230">
                  <c:v>0.224</c:v>
                </c:pt>
                <c:pt idx="231">
                  <c:v>0.23300000000000001</c:v>
                </c:pt>
                <c:pt idx="232">
                  <c:v>0.254</c:v>
                </c:pt>
                <c:pt idx="233">
                  <c:v>0.23400000000000001</c:v>
                </c:pt>
                <c:pt idx="234">
                  <c:v>0.224</c:v>
                </c:pt>
                <c:pt idx="235">
                  <c:v>0.217</c:v>
                </c:pt>
                <c:pt idx="236">
                  <c:v>0.24099999999999999</c:v>
                </c:pt>
                <c:pt idx="237">
                  <c:v>0.248</c:v>
                </c:pt>
                <c:pt idx="238">
                  <c:v>0.26100000000000001</c:v>
                </c:pt>
                <c:pt idx="239">
                  <c:v>0.25</c:v>
                </c:pt>
                <c:pt idx="240">
                  <c:v>0.25600000000000001</c:v>
                </c:pt>
                <c:pt idx="241">
                  <c:v>0.27200000000000002</c:v>
                </c:pt>
                <c:pt idx="242">
                  <c:v>0.30099999999999999</c:v>
                </c:pt>
                <c:pt idx="243">
                  <c:v>0.30599999999999999</c:v>
                </c:pt>
                <c:pt idx="244">
                  <c:v>0.29299999999999998</c:v>
                </c:pt>
                <c:pt idx="245">
                  <c:v>0.28599999999999998</c:v>
                </c:pt>
                <c:pt idx="246">
                  <c:v>0.27900000000000003</c:v>
                </c:pt>
                <c:pt idx="247">
                  <c:v>0.27300000000000002</c:v>
                </c:pt>
                <c:pt idx="248">
                  <c:v>0.26200000000000001</c:v>
                </c:pt>
                <c:pt idx="249">
                  <c:v>0.26600000000000001</c:v>
                </c:pt>
                <c:pt idx="250">
                  <c:v>0.23100000000000001</c:v>
                </c:pt>
                <c:pt idx="251">
                  <c:v>0.28499999999999998</c:v>
                </c:pt>
                <c:pt idx="252">
                  <c:v>0.32500000000000001</c:v>
                </c:pt>
                <c:pt idx="253">
                  <c:v>0.39300000000000002</c:v>
                </c:pt>
                <c:pt idx="254">
                  <c:v>0.39300000000000002</c:v>
                </c:pt>
                <c:pt idx="255">
                  <c:v>0.39300000000000002</c:v>
                </c:pt>
                <c:pt idx="256">
                  <c:v>0.27</c:v>
                </c:pt>
                <c:pt idx="257">
                  <c:v>0.253</c:v>
                </c:pt>
                <c:pt idx="258">
                  <c:v>0.26600000000000001</c:v>
                </c:pt>
                <c:pt idx="259">
                  <c:v>0.26</c:v>
                </c:pt>
                <c:pt idx="260">
                  <c:v>0.246</c:v>
                </c:pt>
                <c:pt idx="261">
                  <c:v>0.23599999999999999</c:v>
                </c:pt>
                <c:pt idx="262">
                  <c:v>0.28000000000000003</c:v>
                </c:pt>
                <c:pt idx="263">
                  <c:v>0.28699999999999998</c:v>
                </c:pt>
                <c:pt idx="264">
                  <c:v>0.30099999999999999</c:v>
                </c:pt>
                <c:pt idx="265">
                  <c:v>0.32800000000000001</c:v>
                </c:pt>
                <c:pt idx="266">
                  <c:v>0.33100000000000002</c:v>
                </c:pt>
                <c:pt idx="267">
                  <c:v>0.34599999999999997</c:v>
                </c:pt>
                <c:pt idx="268">
                  <c:v>0.33400000000000002</c:v>
                </c:pt>
                <c:pt idx="269">
                  <c:v>0.35499999999999998</c:v>
                </c:pt>
                <c:pt idx="270">
                  <c:v>0.34599999999999997</c:v>
                </c:pt>
                <c:pt idx="271">
                  <c:v>0.35899999999999999</c:v>
                </c:pt>
                <c:pt idx="272">
                  <c:v>0.308</c:v>
                </c:pt>
                <c:pt idx="273">
                  <c:v>0.23400000000000001</c:v>
                </c:pt>
                <c:pt idx="274">
                  <c:v>0.248</c:v>
                </c:pt>
                <c:pt idx="275">
                  <c:v>0.23599999999999999</c:v>
                </c:pt>
                <c:pt idx="276">
                  <c:v>0.251</c:v>
                </c:pt>
                <c:pt idx="277">
                  <c:v>0.28899999999999998</c:v>
                </c:pt>
                <c:pt idx="278">
                  <c:v>0.39300000000000002</c:v>
                </c:pt>
                <c:pt idx="279">
                  <c:v>0.39400000000000002</c:v>
                </c:pt>
                <c:pt idx="280">
                  <c:v>0.39400000000000002</c:v>
                </c:pt>
                <c:pt idx="281">
                  <c:v>0.39400000000000002</c:v>
                </c:pt>
                <c:pt idx="282">
                  <c:v>0.39400000000000002</c:v>
                </c:pt>
                <c:pt idx="283">
                  <c:v>0.39400000000000002</c:v>
                </c:pt>
                <c:pt idx="284">
                  <c:v>0.23799999999999999</c:v>
                </c:pt>
                <c:pt idx="285">
                  <c:v>0.17899999999999999</c:v>
                </c:pt>
                <c:pt idx="286">
                  <c:v>0.19</c:v>
                </c:pt>
                <c:pt idx="287">
                  <c:v>0.20499999999999999</c:v>
                </c:pt>
                <c:pt idx="288">
                  <c:v>0.20499999999999999</c:v>
                </c:pt>
                <c:pt idx="289">
                  <c:v>0.20799999999999999</c:v>
                </c:pt>
                <c:pt idx="290">
                  <c:v>0.23</c:v>
                </c:pt>
                <c:pt idx="291">
                  <c:v>0.217</c:v>
                </c:pt>
                <c:pt idx="292">
                  <c:v>0.21099999999999999</c:v>
                </c:pt>
                <c:pt idx="293">
                  <c:v>0.20499999999999999</c:v>
                </c:pt>
                <c:pt idx="294">
                  <c:v>0.19600000000000001</c:v>
                </c:pt>
                <c:pt idx="295">
                  <c:v>0.20899999999999999</c:v>
                </c:pt>
                <c:pt idx="296">
                  <c:v>0.214</c:v>
                </c:pt>
                <c:pt idx="297">
                  <c:v>0.221</c:v>
                </c:pt>
                <c:pt idx="298">
                  <c:v>0.23300000000000001</c:v>
                </c:pt>
                <c:pt idx="299">
                  <c:v>0.22600000000000001</c:v>
                </c:pt>
                <c:pt idx="300">
                  <c:v>0.224</c:v>
                </c:pt>
              </c:numCache>
            </c:numRef>
          </c:xVal>
          <c:yVal>
            <c:numRef>
              <c:f>'CPT4'!$A$7:$A$307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2-4895-9D2C-54623751D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64064"/>
        <c:axId val="215865984"/>
      </c:scatterChart>
      <c:valAx>
        <c:axId val="21586406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865984"/>
        <c:crosses val="autoZero"/>
        <c:crossBetween val="midCat"/>
        <c:majorUnit val="0.1"/>
      </c:valAx>
      <c:valAx>
        <c:axId val="2158659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86406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'CPT4'!$D$7:$D$306</c:f>
              <c:numCache>
                <c:formatCode>0.000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-6.0000000000000001E-3</c:v>
                </c:pt>
                <c:pt idx="3">
                  <c:v>-1.2999999999999999E-2</c:v>
                </c:pt>
                <c:pt idx="4">
                  <c:v>-6.0000000000000001E-3</c:v>
                </c:pt>
                <c:pt idx="5">
                  <c:v>-5.0000000000000001E-3</c:v>
                </c:pt>
                <c:pt idx="6">
                  <c:v>-5.0000000000000001E-3</c:v>
                </c:pt>
                <c:pt idx="7">
                  <c:v>-4.0000000000000001E-3</c:v>
                </c:pt>
                <c:pt idx="8">
                  <c:v>1.0999999999999999E-2</c:v>
                </c:pt>
                <c:pt idx="9">
                  <c:v>2.7E-2</c:v>
                </c:pt>
                <c:pt idx="10">
                  <c:v>2.7E-2</c:v>
                </c:pt>
                <c:pt idx="11">
                  <c:v>1.2999999999999999E-2</c:v>
                </c:pt>
                <c:pt idx="12">
                  <c:v>-3.0000000000000001E-3</c:v>
                </c:pt>
                <c:pt idx="13">
                  <c:v>-6.0000000000000001E-3</c:v>
                </c:pt>
                <c:pt idx="14">
                  <c:v>-6.0000000000000001E-3</c:v>
                </c:pt>
                <c:pt idx="15">
                  <c:v>-6.0000000000000001E-3</c:v>
                </c:pt>
                <c:pt idx="16">
                  <c:v>-5.0000000000000001E-3</c:v>
                </c:pt>
                <c:pt idx="17">
                  <c:v>-3.0000000000000001E-3</c:v>
                </c:pt>
                <c:pt idx="18">
                  <c:v>-4.0000000000000001E-3</c:v>
                </c:pt>
                <c:pt idx="19">
                  <c:v>-5.0000000000000001E-3</c:v>
                </c:pt>
                <c:pt idx="20">
                  <c:v>-0.01</c:v>
                </c:pt>
                <c:pt idx="21">
                  <c:v>-8.0000000000000002E-3</c:v>
                </c:pt>
                <c:pt idx="22">
                  <c:v>-3.0000000000000001E-3</c:v>
                </c:pt>
                <c:pt idx="23">
                  <c:v>-1.2999999999999999E-2</c:v>
                </c:pt>
                <c:pt idx="24">
                  <c:v>-0.01</c:v>
                </c:pt>
                <c:pt idx="25">
                  <c:v>-0.01</c:v>
                </c:pt>
                <c:pt idx="26">
                  <c:v>-1.2999999999999999E-2</c:v>
                </c:pt>
                <c:pt idx="27">
                  <c:v>-1.6E-2</c:v>
                </c:pt>
                <c:pt idx="28">
                  <c:v>-8.0000000000000002E-3</c:v>
                </c:pt>
                <c:pt idx="29">
                  <c:v>-5.0000000000000001E-3</c:v>
                </c:pt>
                <c:pt idx="30">
                  <c:v>-7.0000000000000001E-3</c:v>
                </c:pt>
                <c:pt idx="31">
                  <c:v>-8.9999999999999993E-3</c:v>
                </c:pt>
                <c:pt idx="32">
                  <c:v>-8.9999999999999993E-3</c:v>
                </c:pt>
                <c:pt idx="33">
                  <c:v>-8.0000000000000002E-3</c:v>
                </c:pt>
                <c:pt idx="34">
                  <c:v>-3.0000000000000001E-3</c:v>
                </c:pt>
                <c:pt idx="35">
                  <c:v>5.0000000000000001E-3</c:v>
                </c:pt>
                <c:pt idx="36">
                  <c:v>-4.0000000000000001E-3</c:v>
                </c:pt>
                <c:pt idx="37">
                  <c:v>-0.01</c:v>
                </c:pt>
                <c:pt idx="38">
                  <c:v>-0.01</c:v>
                </c:pt>
                <c:pt idx="39">
                  <c:v>-1E-3</c:v>
                </c:pt>
                <c:pt idx="40">
                  <c:v>-3.0000000000000001E-3</c:v>
                </c:pt>
                <c:pt idx="41">
                  <c:v>-8.0000000000000002E-3</c:v>
                </c:pt>
                <c:pt idx="42">
                  <c:v>-8.0000000000000002E-3</c:v>
                </c:pt>
                <c:pt idx="43">
                  <c:v>-8.0000000000000002E-3</c:v>
                </c:pt>
                <c:pt idx="44">
                  <c:v>-8.0000000000000002E-3</c:v>
                </c:pt>
                <c:pt idx="45">
                  <c:v>-8.0000000000000002E-3</c:v>
                </c:pt>
                <c:pt idx="46">
                  <c:v>-8.0000000000000002E-3</c:v>
                </c:pt>
                <c:pt idx="47">
                  <c:v>-8.0000000000000002E-3</c:v>
                </c:pt>
                <c:pt idx="48">
                  <c:v>-8.0000000000000002E-3</c:v>
                </c:pt>
                <c:pt idx="49">
                  <c:v>-8.0000000000000002E-3</c:v>
                </c:pt>
                <c:pt idx="50">
                  <c:v>-8.0000000000000002E-3</c:v>
                </c:pt>
                <c:pt idx="51">
                  <c:v>-1.2999999999999999E-2</c:v>
                </c:pt>
                <c:pt idx="52">
                  <c:v>-2.1000000000000001E-2</c:v>
                </c:pt>
                <c:pt idx="53">
                  <c:v>0</c:v>
                </c:pt>
                <c:pt idx="54">
                  <c:v>-1.0999999999999999E-2</c:v>
                </c:pt>
                <c:pt idx="55">
                  <c:v>-1.2E-2</c:v>
                </c:pt>
                <c:pt idx="56">
                  <c:v>-1.2E-2</c:v>
                </c:pt>
                <c:pt idx="57">
                  <c:v>-1.6E-2</c:v>
                </c:pt>
                <c:pt idx="58">
                  <c:v>-1.0999999999999999E-2</c:v>
                </c:pt>
                <c:pt idx="59">
                  <c:v>-1.4999999999999999E-2</c:v>
                </c:pt>
                <c:pt idx="60">
                  <c:v>-1.2999999999999999E-2</c:v>
                </c:pt>
                <c:pt idx="61">
                  <c:v>-1.4E-2</c:v>
                </c:pt>
                <c:pt idx="62">
                  <c:v>-1.4999999999999999E-2</c:v>
                </c:pt>
                <c:pt idx="63">
                  <c:v>-1.6E-2</c:v>
                </c:pt>
                <c:pt idx="64">
                  <c:v>-1.2E-2</c:v>
                </c:pt>
                <c:pt idx="65">
                  <c:v>-1.2E-2</c:v>
                </c:pt>
                <c:pt idx="66">
                  <c:v>-8.9999999999999993E-3</c:v>
                </c:pt>
                <c:pt idx="67">
                  <c:v>-1.6E-2</c:v>
                </c:pt>
                <c:pt idx="68">
                  <c:v>-1.6E-2</c:v>
                </c:pt>
                <c:pt idx="69">
                  <c:v>-1.6E-2</c:v>
                </c:pt>
                <c:pt idx="70">
                  <c:v>-1.7000000000000001E-2</c:v>
                </c:pt>
                <c:pt idx="71">
                  <c:v>-1.7000000000000001E-2</c:v>
                </c:pt>
                <c:pt idx="72">
                  <c:v>-1.7000000000000001E-2</c:v>
                </c:pt>
                <c:pt idx="73">
                  <c:v>-1.7000000000000001E-2</c:v>
                </c:pt>
                <c:pt idx="74">
                  <c:v>-1.7999999999999999E-2</c:v>
                </c:pt>
                <c:pt idx="75">
                  <c:v>-1.7999999999999999E-2</c:v>
                </c:pt>
                <c:pt idx="76">
                  <c:v>-1.2E-2</c:v>
                </c:pt>
                <c:pt idx="77">
                  <c:v>-1.0999999999999999E-2</c:v>
                </c:pt>
                <c:pt idx="78">
                  <c:v>-8.9999999999999993E-3</c:v>
                </c:pt>
                <c:pt idx="79">
                  <c:v>-0.01</c:v>
                </c:pt>
                <c:pt idx="80">
                  <c:v>-0.01</c:v>
                </c:pt>
                <c:pt idx="81">
                  <c:v>-0.01</c:v>
                </c:pt>
                <c:pt idx="82">
                  <c:v>-8.9999999999999993E-3</c:v>
                </c:pt>
                <c:pt idx="83">
                  <c:v>-1.0999999999999999E-2</c:v>
                </c:pt>
                <c:pt idx="84">
                  <c:v>-1.7000000000000001E-2</c:v>
                </c:pt>
                <c:pt idx="85">
                  <c:v>-1.4E-2</c:v>
                </c:pt>
                <c:pt idx="86">
                  <c:v>-1.2E-2</c:v>
                </c:pt>
                <c:pt idx="87">
                  <c:v>-1.0999999999999999E-2</c:v>
                </c:pt>
                <c:pt idx="88">
                  <c:v>-1.2999999999999999E-2</c:v>
                </c:pt>
                <c:pt idx="89">
                  <c:v>-1.4E-2</c:v>
                </c:pt>
                <c:pt idx="90">
                  <c:v>-1.2E-2</c:v>
                </c:pt>
                <c:pt idx="91">
                  <c:v>-5.0000000000000001E-3</c:v>
                </c:pt>
                <c:pt idx="92">
                  <c:v>-5.0000000000000001E-3</c:v>
                </c:pt>
                <c:pt idx="93">
                  <c:v>-5.0000000000000001E-3</c:v>
                </c:pt>
                <c:pt idx="94">
                  <c:v>-6.0000000000000001E-3</c:v>
                </c:pt>
                <c:pt idx="95">
                  <c:v>-1.0999999999999999E-2</c:v>
                </c:pt>
                <c:pt idx="96">
                  <c:v>-7.0000000000000001E-3</c:v>
                </c:pt>
                <c:pt idx="97">
                  <c:v>-6.0000000000000001E-3</c:v>
                </c:pt>
                <c:pt idx="98">
                  <c:v>-1.4E-2</c:v>
                </c:pt>
                <c:pt idx="99">
                  <c:v>-1.4E-2</c:v>
                </c:pt>
                <c:pt idx="100">
                  <c:v>-7.0000000000000001E-3</c:v>
                </c:pt>
                <c:pt idx="101">
                  <c:v>8.0000000000000002E-3</c:v>
                </c:pt>
                <c:pt idx="102">
                  <c:v>-6.0000000000000001E-3</c:v>
                </c:pt>
                <c:pt idx="103">
                  <c:v>-4.0000000000000001E-3</c:v>
                </c:pt>
                <c:pt idx="104">
                  <c:v>8.9999999999999993E-3</c:v>
                </c:pt>
                <c:pt idx="105">
                  <c:v>8.9999999999999993E-3</c:v>
                </c:pt>
                <c:pt idx="106">
                  <c:v>8.9999999999999993E-3</c:v>
                </c:pt>
                <c:pt idx="107">
                  <c:v>5.0000000000000001E-3</c:v>
                </c:pt>
                <c:pt idx="108">
                  <c:v>-3.0000000000000001E-3</c:v>
                </c:pt>
                <c:pt idx="109">
                  <c:v>-6.0000000000000001E-3</c:v>
                </c:pt>
                <c:pt idx="110">
                  <c:v>-2E-3</c:v>
                </c:pt>
                <c:pt idx="111">
                  <c:v>0</c:v>
                </c:pt>
                <c:pt idx="112">
                  <c:v>2E-3</c:v>
                </c:pt>
                <c:pt idx="113">
                  <c:v>2E-3</c:v>
                </c:pt>
                <c:pt idx="114">
                  <c:v>1.0999999999999999E-2</c:v>
                </c:pt>
                <c:pt idx="115">
                  <c:v>1.7999999999999999E-2</c:v>
                </c:pt>
                <c:pt idx="116">
                  <c:v>2.3E-2</c:v>
                </c:pt>
                <c:pt idx="117">
                  <c:v>1.2999999999999999E-2</c:v>
                </c:pt>
                <c:pt idx="118">
                  <c:v>1.2E-2</c:v>
                </c:pt>
                <c:pt idx="119">
                  <c:v>0.01</c:v>
                </c:pt>
                <c:pt idx="120">
                  <c:v>1.7000000000000001E-2</c:v>
                </c:pt>
                <c:pt idx="121">
                  <c:v>1.9E-2</c:v>
                </c:pt>
                <c:pt idx="122">
                  <c:v>2.1999999999999999E-2</c:v>
                </c:pt>
                <c:pt idx="123">
                  <c:v>1.2999999999999999E-2</c:v>
                </c:pt>
                <c:pt idx="124">
                  <c:v>2.3E-2</c:v>
                </c:pt>
                <c:pt idx="125">
                  <c:v>1.9E-2</c:v>
                </c:pt>
                <c:pt idx="126">
                  <c:v>8.0000000000000002E-3</c:v>
                </c:pt>
                <c:pt idx="127">
                  <c:v>1.4999999999999999E-2</c:v>
                </c:pt>
                <c:pt idx="128">
                  <c:v>1.4E-2</c:v>
                </c:pt>
                <c:pt idx="129">
                  <c:v>1.6E-2</c:v>
                </c:pt>
                <c:pt idx="130">
                  <c:v>2.3E-2</c:v>
                </c:pt>
                <c:pt idx="131">
                  <c:v>2.1000000000000001E-2</c:v>
                </c:pt>
                <c:pt idx="132">
                  <c:v>1.6E-2</c:v>
                </c:pt>
                <c:pt idx="133">
                  <c:v>7.0000000000000001E-3</c:v>
                </c:pt>
                <c:pt idx="134">
                  <c:v>6.0000000000000001E-3</c:v>
                </c:pt>
                <c:pt idx="135">
                  <c:v>5.0000000000000001E-3</c:v>
                </c:pt>
                <c:pt idx="136">
                  <c:v>1.2E-2</c:v>
                </c:pt>
                <c:pt idx="137">
                  <c:v>1.2999999999999999E-2</c:v>
                </c:pt>
                <c:pt idx="138">
                  <c:v>1.4E-2</c:v>
                </c:pt>
                <c:pt idx="139">
                  <c:v>1.4E-2</c:v>
                </c:pt>
                <c:pt idx="140">
                  <c:v>1.4E-2</c:v>
                </c:pt>
                <c:pt idx="141">
                  <c:v>1.4E-2</c:v>
                </c:pt>
                <c:pt idx="142">
                  <c:v>1.2999999999999999E-2</c:v>
                </c:pt>
                <c:pt idx="143">
                  <c:v>1.2E-2</c:v>
                </c:pt>
                <c:pt idx="144">
                  <c:v>2E-3</c:v>
                </c:pt>
                <c:pt idx="145">
                  <c:v>-7.0000000000000001E-3</c:v>
                </c:pt>
                <c:pt idx="146">
                  <c:v>6.0000000000000001E-3</c:v>
                </c:pt>
                <c:pt idx="147">
                  <c:v>-1E-3</c:v>
                </c:pt>
                <c:pt idx="148">
                  <c:v>0</c:v>
                </c:pt>
                <c:pt idx="149">
                  <c:v>6.0000000000000001E-3</c:v>
                </c:pt>
                <c:pt idx="150">
                  <c:v>2.1000000000000001E-2</c:v>
                </c:pt>
                <c:pt idx="151">
                  <c:v>2.9000000000000001E-2</c:v>
                </c:pt>
                <c:pt idx="152">
                  <c:v>4.2999999999999997E-2</c:v>
                </c:pt>
                <c:pt idx="153">
                  <c:v>5.6000000000000001E-2</c:v>
                </c:pt>
                <c:pt idx="154">
                  <c:v>0.05</c:v>
                </c:pt>
                <c:pt idx="155">
                  <c:v>5.1999999999999998E-2</c:v>
                </c:pt>
                <c:pt idx="156">
                  <c:v>3.3000000000000002E-2</c:v>
                </c:pt>
                <c:pt idx="157">
                  <c:v>2.1000000000000001E-2</c:v>
                </c:pt>
                <c:pt idx="158">
                  <c:v>-3.0000000000000001E-3</c:v>
                </c:pt>
                <c:pt idx="159">
                  <c:v>-8.9999999999999993E-3</c:v>
                </c:pt>
                <c:pt idx="160">
                  <c:v>-2E-3</c:v>
                </c:pt>
                <c:pt idx="161">
                  <c:v>-2E-3</c:v>
                </c:pt>
                <c:pt idx="162">
                  <c:v>-2E-3</c:v>
                </c:pt>
                <c:pt idx="163">
                  <c:v>-2E-3</c:v>
                </c:pt>
                <c:pt idx="164">
                  <c:v>3.0000000000000001E-3</c:v>
                </c:pt>
                <c:pt idx="165">
                  <c:v>4.0000000000000001E-3</c:v>
                </c:pt>
                <c:pt idx="166">
                  <c:v>4.0000000000000001E-3</c:v>
                </c:pt>
                <c:pt idx="167">
                  <c:v>-1E-3</c:v>
                </c:pt>
                <c:pt idx="168">
                  <c:v>3.0000000000000001E-3</c:v>
                </c:pt>
                <c:pt idx="169">
                  <c:v>1.0999999999999999E-2</c:v>
                </c:pt>
                <c:pt idx="170">
                  <c:v>6.0000000000000001E-3</c:v>
                </c:pt>
                <c:pt idx="171">
                  <c:v>4.0000000000000001E-3</c:v>
                </c:pt>
                <c:pt idx="172">
                  <c:v>1E-3</c:v>
                </c:pt>
                <c:pt idx="173">
                  <c:v>3.0000000000000001E-3</c:v>
                </c:pt>
                <c:pt idx="174">
                  <c:v>0.01</c:v>
                </c:pt>
                <c:pt idx="175">
                  <c:v>1.4E-2</c:v>
                </c:pt>
                <c:pt idx="176">
                  <c:v>2.1999999999999999E-2</c:v>
                </c:pt>
                <c:pt idx="177">
                  <c:v>2.3E-2</c:v>
                </c:pt>
                <c:pt idx="178">
                  <c:v>2.5999999999999999E-2</c:v>
                </c:pt>
                <c:pt idx="179">
                  <c:v>2.8000000000000001E-2</c:v>
                </c:pt>
                <c:pt idx="180">
                  <c:v>0.03</c:v>
                </c:pt>
                <c:pt idx="181">
                  <c:v>3.5000000000000003E-2</c:v>
                </c:pt>
                <c:pt idx="182">
                  <c:v>3.5000000000000003E-2</c:v>
                </c:pt>
                <c:pt idx="183">
                  <c:v>3.5000000000000003E-2</c:v>
                </c:pt>
                <c:pt idx="184">
                  <c:v>4.2000000000000003E-2</c:v>
                </c:pt>
                <c:pt idx="185">
                  <c:v>0.05</c:v>
                </c:pt>
                <c:pt idx="186">
                  <c:v>5.1999999999999998E-2</c:v>
                </c:pt>
                <c:pt idx="187">
                  <c:v>5.3999999999999999E-2</c:v>
                </c:pt>
                <c:pt idx="188">
                  <c:v>5.3999999999999999E-2</c:v>
                </c:pt>
                <c:pt idx="189">
                  <c:v>5.6000000000000001E-2</c:v>
                </c:pt>
                <c:pt idx="190">
                  <c:v>6.4000000000000001E-2</c:v>
                </c:pt>
                <c:pt idx="191">
                  <c:v>6.4000000000000001E-2</c:v>
                </c:pt>
                <c:pt idx="192">
                  <c:v>6.8000000000000005E-2</c:v>
                </c:pt>
                <c:pt idx="193">
                  <c:v>6.8000000000000005E-2</c:v>
                </c:pt>
                <c:pt idx="194">
                  <c:v>8.1000000000000003E-2</c:v>
                </c:pt>
                <c:pt idx="195">
                  <c:v>8.5000000000000006E-2</c:v>
                </c:pt>
                <c:pt idx="196">
                  <c:v>8.1000000000000003E-2</c:v>
                </c:pt>
                <c:pt idx="197">
                  <c:v>7.0999999999999994E-2</c:v>
                </c:pt>
                <c:pt idx="198">
                  <c:v>6.5000000000000002E-2</c:v>
                </c:pt>
                <c:pt idx="199">
                  <c:v>8.8999999999999996E-2</c:v>
                </c:pt>
                <c:pt idx="200">
                  <c:v>0.10299999999999999</c:v>
                </c:pt>
                <c:pt idx="201">
                  <c:v>0.153</c:v>
                </c:pt>
                <c:pt idx="202">
                  <c:v>0.161</c:v>
                </c:pt>
                <c:pt idx="203">
                  <c:v>0.17</c:v>
                </c:pt>
                <c:pt idx="204">
                  <c:v>0.16800000000000001</c:v>
                </c:pt>
                <c:pt idx="205">
                  <c:v>0.17</c:v>
                </c:pt>
                <c:pt idx="206">
                  <c:v>0.17399999999999999</c:v>
                </c:pt>
                <c:pt idx="207">
                  <c:v>0.184</c:v>
                </c:pt>
                <c:pt idx="208">
                  <c:v>0.184</c:v>
                </c:pt>
                <c:pt idx="209">
                  <c:v>0.184</c:v>
                </c:pt>
                <c:pt idx="210">
                  <c:v>0.19600000000000001</c:v>
                </c:pt>
                <c:pt idx="211">
                  <c:v>0.193</c:v>
                </c:pt>
                <c:pt idx="212">
                  <c:v>0.19500000000000001</c:v>
                </c:pt>
                <c:pt idx="213">
                  <c:v>0.20499999999999999</c:v>
                </c:pt>
                <c:pt idx="214">
                  <c:v>0.21</c:v>
                </c:pt>
                <c:pt idx="215">
                  <c:v>0.21</c:v>
                </c:pt>
                <c:pt idx="216">
                  <c:v>0.21299999999999999</c:v>
                </c:pt>
                <c:pt idx="217">
                  <c:v>0.22</c:v>
                </c:pt>
                <c:pt idx="218">
                  <c:v>0.22900000000000001</c:v>
                </c:pt>
                <c:pt idx="219">
                  <c:v>0.23400000000000001</c:v>
                </c:pt>
                <c:pt idx="220">
                  <c:v>0.246</c:v>
                </c:pt>
                <c:pt idx="221">
                  <c:v>0.246</c:v>
                </c:pt>
                <c:pt idx="222">
                  <c:v>0.253</c:v>
                </c:pt>
                <c:pt idx="223">
                  <c:v>0.253</c:v>
                </c:pt>
                <c:pt idx="224">
                  <c:v>0.26100000000000001</c:v>
                </c:pt>
                <c:pt idx="225">
                  <c:v>0.26</c:v>
                </c:pt>
                <c:pt idx="226">
                  <c:v>0.27600000000000002</c:v>
                </c:pt>
                <c:pt idx="227">
                  <c:v>0.27700000000000002</c:v>
                </c:pt>
                <c:pt idx="228">
                  <c:v>0.28000000000000003</c:v>
                </c:pt>
                <c:pt idx="229">
                  <c:v>0.28199999999999997</c:v>
                </c:pt>
                <c:pt idx="230">
                  <c:v>0.28999999999999998</c:v>
                </c:pt>
                <c:pt idx="231">
                  <c:v>0.29099999999999998</c:v>
                </c:pt>
                <c:pt idx="232">
                  <c:v>0.29399999999999998</c:v>
                </c:pt>
                <c:pt idx="233">
                  <c:v>0.30199999999999999</c:v>
                </c:pt>
                <c:pt idx="234">
                  <c:v>0.30299999999999999</c:v>
                </c:pt>
                <c:pt idx="235">
                  <c:v>0.311</c:v>
                </c:pt>
                <c:pt idx="236">
                  <c:v>0.315</c:v>
                </c:pt>
                <c:pt idx="237">
                  <c:v>0.32400000000000001</c:v>
                </c:pt>
                <c:pt idx="238">
                  <c:v>0.34100000000000003</c:v>
                </c:pt>
                <c:pt idx="239">
                  <c:v>0.34899999999999998</c:v>
                </c:pt>
                <c:pt idx="240">
                  <c:v>0.35599999999999998</c:v>
                </c:pt>
                <c:pt idx="241">
                  <c:v>0.36199999999999999</c:v>
                </c:pt>
                <c:pt idx="242">
                  <c:v>0.36699999999999999</c:v>
                </c:pt>
                <c:pt idx="243">
                  <c:v>0.372</c:v>
                </c:pt>
                <c:pt idx="244">
                  <c:v>0.379</c:v>
                </c:pt>
                <c:pt idx="245">
                  <c:v>0.38800000000000001</c:v>
                </c:pt>
                <c:pt idx="246">
                  <c:v>0.40600000000000003</c:v>
                </c:pt>
                <c:pt idx="247">
                  <c:v>0.44400000000000001</c:v>
                </c:pt>
                <c:pt idx="248">
                  <c:v>0.47799999999999998</c:v>
                </c:pt>
                <c:pt idx="249">
                  <c:v>0.40600000000000003</c:v>
                </c:pt>
                <c:pt idx="250">
                  <c:v>0.39700000000000002</c:v>
                </c:pt>
                <c:pt idx="251">
                  <c:v>0.40300000000000002</c:v>
                </c:pt>
                <c:pt idx="252">
                  <c:v>0.40600000000000003</c:v>
                </c:pt>
                <c:pt idx="253">
                  <c:v>0.40500000000000003</c:v>
                </c:pt>
                <c:pt idx="254">
                  <c:v>0.40600000000000003</c:v>
                </c:pt>
                <c:pt idx="255">
                  <c:v>0.39800000000000002</c:v>
                </c:pt>
                <c:pt idx="256">
                  <c:v>0.39500000000000002</c:v>
                </c:pt>
                <c:pt idx="257">
                  <c:v>0.42</c:v>
                </c:pt>
                <c:pt idx="258">
                  <c:v>0.44500000000000001</c:v>
                </c:pt>
                <c:pt idx="259">
                  <c:v>0.45600000000000002</c:v>
                </c:pt>
                <c:pt idx="260">
                  <c:v>0.46700000000000003</c:v>
                </c:pt>
                <c:pt idx="261">
                  <c:v>0.47199999999999998</c:v>
                </c:pt>
                <c:pt idx="262">
                  <c:v>0.48499999999999999</c:v>
                </c:pt>
                <c:pt idx="263">
                  <c:v>0.499</c:v>
                </c:pt>
                <c:pt idx="264">
                  <c:v>0.52900000000000003</c:v>
                </c:pt>
                <c:pt idx="265">
                  <c:v>0.51700000000000002</c:v>
                </c:pt>
                <c:pt idx="266">
                  <c:v>0.52800000000000002</c:v>
                </c:pt>
                <c:pt idx="267">
                  <c:v>0.53500000000000003</c:v>
                </c:pt>
                <c:pt idx="268">
                  <c:v>0.54100000000000004</c:v>
                </c:pt>
                <c:pt idx="269">
                  <c:v>0.55000000000000004</c:v>
                </c:pt>
                <c:pt idx="270">
                  <c:v>0.55800000000000005</c:v>
                </c:pt>
                <c:pt idx="271">
                  <c:v>0.56499999999999995</c:v>
                </c:pt>
                <c:pt idx="272">
                  <c:v>0.59299999999999997</c:v>
                </c:pt>
                <c:pt idx="273">
                  <c:v>0.78300000000000003</c:v>
                </c:pt>
                <c:pt idx="274">
                  <c:v>0.66400000000000003</c:v>
                </c:pt>
                <c:pt idx="275">
                  <c:v>0.52900000000000003</c:v>
                </c:pt>
                <c:pt idx="276">
                  <c:v>0.628</c:v>
                </c:pt>
                <c:pt idx="277">
                  <c:v>0.60799999999999998</c:v>
                </c:pt>
                <c:pt idx="278">
                  <c:v>0.85599999999999998</c:v>
                </c:pt>
                <c:pt idx="279">
                  <c:v>0.91600000000000004</c:v>
                </c:pt>
                <c:pt idx="280">
                  <c:v>0.95899999999999996</c:v>
                </c:pt>
                <c:pt idx="281">
                  <c:v>1.0029999999999999</c:v>
                </c:pt>
                <c:pt idx="282">
                  <c:v>1.052</c:v>
                </c:pt>
                <c:pt idx="283">
                  <c:v>1.115</c:v>
                </c:pt>
                <c:pt idx="284">
                  <c:v>1.1839999999999999</c:v>
                </c:pt>
                <c:pt idx="285">
                  <c:v>1.2450000000000001</c:v>
                </c:pt>
                <c:pt idx="286">
                  <c:v>1.4530000000000001</c:v>
                </c:pt>
                <c:pt idx="287">
                  <c:v>1.5229999999999999</c:v>
                </c:pt>
                <c:pt idx="288">
                  <c:v>1.613</c:v>
                </c:pt>
                <c:pt idx="289">
                  <c:v>1.73</c:v>
                </c:pt>
                <c:pt idx="290">
                  <c:v>1.853</c:v>
                </c:pt>
                <c:pt idx="291">
                  <c:v>1.988</c:v>
                </c:pt>
                <c:pt idx="292">
                  <c:v>2.0619999999999998</c:v>
                </c:pt>
                <c:pt idx="293">
                  <c:v>2.1760000000000002</c:v>
                </c:pt>
                <c:pt idx="294">
                  <c:v>2.3149999999999999</c:v>
                </c:pt>
                <c:pt idx="295">
                  <c:v>2.4220000000000002</c:v>
                </c:pt>
                <c:pt idx="296">
                  <c:v>2.5830000000000002</c:v>
                </c:pt>
              </c:numCache>
            </c:numRef>
          </c:xVal>
          <c:yVal>
            <c:numRef>
              <c:f>'CPT4'!$A$7:$A$306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F5-4544-AB9D-2C48D2859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45856"/>
        <c:axId val="216752128"/>
      </c:scatterChart>
      <c:valAx>
        <c:axId val="216745856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752128"/>
        <c:crosses val="autoZero"/>
        <c:crossBetween val="midCat"/>
        <c:majorUnit val="1"/>
      </c:valAx>
      <c:valAx>
        <c:axId val="21675212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7458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 Ratio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'CPT4'!$E$7:$E$307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0.42775665399239537</c:v>
                </c:pt>
                <c:pt idx="4">
                  <c:v>0.43103448275862072</c:v>
                </c:pt>
                <c:pt idx="5">
                  <c:v>0.48655569782330343</c:v>
                </c:pt>
                <c:pt idx="6">
                  <c:v>0.43511645764013313</c:v>
                </c:pt>
                <c:pt idx="7">
                  <c:v>0.51374261494991014</c:v>
                </c:pt>
                <c:pt idx="8">
                  <c:v>0.45977011494252867</c:v>
                </c:pt>
                <c:pt idx="9">
                  <c:v>0.4679802955665025</c:v>
                </c:pt>
                <c:pt idx="10">
                  <c:v>0.57730923694779113</c:v>
                </c:pt>
                <c:pt idx="11">
                  <c:v>0.9386098427194316</c:v>
                </c:pt>
                <c:pt idx="12">
                  <c:v>1.0540540540540539</c:v>
                </c:pt>
                <c:pt idx="13">
                  <c:v>1.7941773865944481</c:v>
                </c:pt>
                <c:pt idx="14">
                  <c:v>1.7075773745997864</c:v>
                </c:pt>
                <c:pt idx="15">
                  <c:v>1.228707065065624</c:v>
                </c:pt>
                <c:pt idx="16">
                  <c:v>0.87569934322549259</c:v>
                </c:pt>
                <c:pt idx="17">
                  <c:v>0.56338028169014087</c:v>
                </c:pt>
                <c:pt idx="18">
                  <c:v>0.46072838964458102</c:v>
                </c:pt>
                <c:pt idx="19">
                  <c:v>0.60073937153419588</c:v>
                </c:pt>
                <c:pt idx="20">
                  <c:v>0.64344353228311524</c:v>
                </c:pt>
                <c:pt idx="21">
                  <c:v>0.63304494619117957</c:v>
                </c:pt>
                <c:pt idx="22">
                  <c:v>0.60483870967741937</c:v>
                </c:pt>
                <c:pt idx="23">
                  <c:v>0.58161350844277671</c:v>
                </c:pt>
                <c:pt idx="24">
                  <c:v>0.6149832277301529</c:v>
                </c:pt>
                <c:pt idx="25">
                  <c:v>0.6620011348590884</c:v>
                </c:pt>
                <c:pt idx="26">
                  <c:v>0.78423486828875932</c:v>
                </c:pt>
                <c:pt idx="27">
                  <c:v>0.75905443504662773</c:v>
                </c:pt>
                <c:pt idx="28">
                  <c:v>0.74424898511502036</c:v>
                </c:pt>
                <c:pt idx="29">
                  <c:v>0.68321566841266224</c:v>
                </c:pt>
                <c:pt idx="30">
                  <c:v>0.60606060606060608</c:v>
                </c:pt>
                <c:pt idx="31">
                  <c:v>0.57996877091233556</c:v>
                </c:pt>
                <c:pt idx="32">
                  <c:v>0.58890147225368061</c:v>
                </c:pt>
                <c:pt idx="33">
                  <c:v>0.66407144492786818</c:v>
                </c:pt>
                <c:pt idx="34">
                  <c:v>0.43459365493263796</c:v>
                </c:pt>
                <c:pt idx="35">
                  <c:v>0.58859346458291062</c:v>
                </c:pt>
                <c:pt idx="36">
                  <c:v>0.75309306078536853</c:v>
                </c:pt>
                <c:pt idx="37">
                  <c:v>0.81652257444764642</c:v>
                </c:pt>
                <c:pt idx="38">
                  <c:v>0.9038491506934706</c:v>
                </c:pt>
                <c:pt idx="39">
                  <c:v>0.85235920852359215</c:v>
                </c:pt>
                <c:pt idx="40">
                  <c:v>0.70222620648438672</c:v>
                </c:pt>
                <c:pt idx="41">
                  <c:v>0.63685048487480089</c:v>
                </c:pt>
                <c:pt idx="42">
                  <c:v>0.7183697405072571</c:v>
                </c:pt>
                <c:pt idx="43">
                  <c:v>0.72761784245491923</c:v>
                </c:pt>
                <c:pt idx="44">
                  <c:v>0.7054963084495488</c:v>
                </c:pt>
                <c:pt idx="45">
                  <c:v>0.68253704011986027</c:v>
                </c:pt>
                <c:pt idx="46">
                  <c:v>0.70261724925346924</c:v>
                </c:pt>
                <c:pt idx="47">
                  <c:v>0.68063765000895571</c:v>
                </c:pt>
                <c:pt idx="48">
                  <c:v>0.63649222065063649</c:v>
                </c:pt>
                <c:pt idx="49">
                  <c:v>0.68349106203995791</c:v>
                </c:pt>
                <c:pt idx="50">
                  <c:v>0.67497403946002077</c:v>
                </c:pt>
                <c:pt idx="51">
                  <c:v>0.70995670995671001</c:v>
                </c:pt>
                <c:pt idx="52">
                  <c:v>0.7712532865907098</c:v>
                </c:pt>
                <c:pt idx="53">
                  <c:v>0.67483573077606107</c:v>
                </c:pt>
                <c:pt idx="54">
                  <c:v>0.45158959537572257</c:v>
                </c:pt>
                <c:pt idx="55">
                  <c:v>0.53259871441689632</c:v>
                </c:pt>
                <c:pt idx="56">
                  <c:v>0.63410454155955442</c:v>
                </c:pt>
                <c:pt idx="57">
                  <c:v>0.72242735591587737</c:v>
                </c:pt>
                <c:pt idx="58">
                  <c:v>0.80120180270405605</c:v>
                </c:pt>
                <c:pt idx="59">
                  <c:v>0.8327024981074943</c:v>
                </c:pt>
                <c:pt idx="60">
                  <c:v>0.80611823067383215</c:v>
                </c:pt>
                <c:pt idx="61">
                  <c:v>0.73377665673010783</c:v>
                </c:pt>
                <c:pt idx="62">
                  <c:v>0.74906367041198507</c:v>
                </c:pt>
                <c:pt idx="63">
                  <c:v>0.68689181453921</c:v>
                </c:pt>
                <c:pt idx="64">
                  <c:v>0.7100957085520222</c:v>
                </c:pt>
                <c:pt idx="65">
                  <c:v>0.61082024432809767</c:v>
                </c:pt>
                <c:pt idx="66">
                  <c:v>0.54319710294878432</c:v>
                </c:pt>
                <c:pt idx="67">
                  <c:v>0.5626828719333784</c:v>
                </c:pt>
                <c:pt idx="68">
                  <c:v>0.56242969628796402</c:v>
                </c:pt>
                <c:pt idx="69">
                  <c:v>0.58580289455547896</c:v>
                </c:pt>
                <c:pt idx="70">
                  <c:v>0.67081151832460739</c:v>
                </c:pt>
                <c:pt idx="71">
                  <c:v>0.78555908407153607</c:v>
                </c:pt>
                <c:pt idx="72">
                  <c:v>0.81343025268258917</c:v>
                </c:pt>
                <c:pt idx="73">
                  <c:v>0.83215297450424941</c:v>
                </c:pt>
                <c:pt idx="74">
                  <c:v>0.77088562208676936</c:v>
                </c:pt>
                <c:pt idx="75">
                  <c:v>0.6926244852115313</c:v>
                </c:pt>
                <c:pt idx="76">
                  <c:v>0.68550409630496578</c:v>
                </c:pt>
                <c:pt idx="77">
                  <c:v>0.7176668193617346</c:v>
                </c:pt>
                <c:pt idx="78">
                  <c:v>0.78717201166180761</c:v>
                </c:pt>
                <c:pt idx="79">
                  <c:v>0.96032745591939539</c:v>
                </c:pt>
                <c:pt idx="80">
                  <c:v>1.0579884826570243</c:v>
                </c:pt>
                <c:pt idx="81">
                  <c:v>1.2374934175882044</c:v>
                </c:pt>
                <c:pt idx="82">
                  <c:v>1.7037647705413577</c:v>
                </c:pt>
                <c:pt idx="83">
                  <c:v>2.7700376987379123</c:v>
                </c:pt>
                <c:pt idx="84">
                  <c:v>2.6995813483470479</c:v>
                </c:pt>
                <c:pt idx="85">
                  <c:v>2.5240783792759878</c:v>
                </c:pt>
                <c:pt idx="86">
                  <c:v>1.4026100743993171</c:v>
                </c:pt>
                <c:pt idx="87">
                  <c:v>1.0127747727011163</c:v>
                </c:pt>
                <c:pt idx="88">
                  <c:v>0.73252181406872785</c:v>
                </c:pt>
                <c:pt idx="89">
                  <c:v>0.65961679405297868</c:v>
                </c:pt>
                <c:pt idx="90">
                  <c:v>0.65105431930813329</c:v>
                </c:pt>
                <c:pt idx="91">
                  <c:v>0.73179656055616538</c:v>
                </c:pt>
                <c:pt idx="92">
                  <c:v>0.65529823516270747</c:v>
                </c:pt>
                <c:pt idx="93">
                  <c:v>0.6601607347876004</c:v>
                </c:pt>
                <c:pt idx="94">
                  <c:v>0.75257256949777307</c:v>
                </c:pt>
                <c:pt idx="95">
                  <c:v>0.85847436840814328</c:v>
                </c:pt>
                <c:pt idx="96">
                  <c:v>0.80397091722595082</c:v>
                </c:pt>
                <c:pt idx="97">
                  <c:v>0.73341627922205488</c:v>
                </c:pt>
                <c:pt idx="98">
                  <c:v>0.70305763746103334</c:v>
                </c:pt>
                <c:pt idx="99">
                  <c:v>0.7150715071507151</c:v>
                </c:pt>
                <c:pt idx="100">
                  <c:v>0.83084617246107917</c:v>
                </c:pt>
                <c:pt idx="101">
                  <c:v>0.90114204139900078</c:v>
                </c:pt>
                <c:pt idx="102">
                  <c:v>1.0435301132975552</c:v>
                </c:pt>
                <c:pt idx="103">
                  <c:v>1.4469453376205788</c:v>
                </c:pt>
                <c:pt idx="104">
                  <c:v>1.8117272615987265</c:v>
                </c:pt>
                <c:pt idx="105">
                  <c:v>1.3622291021671826</c:v>
                </c:pt>
                <c:pt idx="106">
                  <c:v>1.3007284079084287</c:v>
                </c:pt>
                <c:pt idx="107">
                  <c:v>3.27598072952512</c:v>
                </c:pt>
                <c:pt idx="108">
                  <c:v>4.0559942569992824</c:v>
                </c:pt>
                <c:pt idx="109">
                  <c:v>1.4446529080675423</c:v>
                </c:pt>
                <c:pt idx="110">
                  <c:v>1.4055299539170507</c:v>
                </c:pt>
                <c:pt idx="111">
                  <c:v>1.0245707238402428</c:v>
                </c:pt>
                <c:pt idx="112">
                  <c:v>0.86225479629230428</c:v>
                </c:pt>
                <c:pt idx="113">
                  <c:v>0.97932535364526663</c:v>
                </c:pt>
                <c:pt idx="114">
                  <c:v>1.2130922407873657</c:v>
                </c:pt>
                <c:pt idx="115">
                  <c:v>1.4251781472684086</c:v>
                </c:pt>
                <c:pt idx="116">
                  <c:v>2.3698815059247038</c:v>
                </c:pt>
                <c:pt idx="117">
                  <c:v>3.2625482625482634</c:v>
                </c:pt>
                <c:pt idx="118">
                  <c:v>4.0066088393225945</c:v>
                </c:pt>
                <c:pt idx="119">
                  <c:v>5.191017789442987</c:v>
                </c:pt>
                <c:pt idx="120">
                  <c:v>1.2769447047797564</c:v>
                </c:pt>
                <c:pt idx="121">
                  <c:v>0.6191015477538695</c:v>
                </c:pt>
                <c:pt idx="122">
                  <c:v>1.018157135584592</c:v>
                </c:pt>
                <c:pt idx="123">
                  <c:v>2.3486134691567631</c:v>
                </c:pt>
                <c:pt idx="124">
                  <c:v>4.2928742645456524</c:v>
                </c:pt>
                <c:pt idx="125">
                  <c:v>1.6286644951140066</c:v>
                </c:pt>
                <c:pt idx="126">
                  <c:v>0.98713202890886664</c:v>
                </c:pt>
                <c:pt idx="127">
                  <c:v>2.3268932449583981</c:v>
                </c:pt>
                <c:pt idx="128">
                  <c:v>3.3861386138613865</c:v>
                </c:pt>
                <c:pt idx="129">
                  <c:v>2.239977172207162</c:v>
                </c:pt>
                <c:pt idx="130">
                  <c:v>1.3472447325769854</c:v>
                </c:pt>
                <c:pt idx="131">
                  <c:v>2.569998647369133</c:v>
                </c:pt>
                <c:pt idx="132">
                  <c:v>3.3047346679377188</c:v>
                </c:pt>
                <c:pt idx="133">
                  <c:v>3.0327757377940978</c:v>
                </c:pt>
                <c:pt idx="134">
                  <c:v>3.1941440692064544</c:v>
                </c:pt>
                <c:pt idx="135">
                  <c:v>1.2655664675508758</c:v>
                </c:pt>
                <c:pt idx="136">
                  <c:v>0.96837333882765009</c:v>
                </c:pt>
                <c:pt idx="137">
                  <c:v>0.67479320853286895</c:v>
                </c:pt>
                <c:pt idx="138">
                  <c:v>0.75974454965866545</c:v>
                </c:pt>
                <c:pt idx="139">
                  <c:v>1.0670378102528415</c:v>
                </c:pt>
                <c:pt idx="140">
                  <c:v>2.0506247997436722</c:v>
                </c:pt>
                <c:pt idx="141">
                  <c:v>2.3922499011466982</c:v>
                </c:pt>
                <c:pt idx="142">
                  <c:v>1.8272962483829238</c:v>
                </c:pt>
                <c:pt idx="143">
                  <c:v>1.3671578307762418</c:v>
                </c:pt>
                <c:pt idx="144">
                  <c:v>0.82840236686390545</c:v>
                </c:pt>
                <c:pt idx="145">
                  <c:v>0.64441887226697359</c:v>
                </c:pt>
                <c:pt idx="146">
                  <c:v>0.68856530082402068</c:v>
                </c:pt>
                <c:pt idx="147">
                  <c:v>1.0091496232508073</c:v>
                </c:pt>
                <c:pt idx="148">
                  <c:v>1.6691704223001169</c:v>
                </c:pt>
                <c:pt idx="149">
                  <c:v>3.2395566922421142</c:v>
                </c:pt>
                <c:pt idx="150">
                  <c:v>1.723597618301473</c:v>
                </c:pt>
                <c:pt idx="151">
                  <c:v>0.86775425199583467</c:v>
                </c:pt>
                <c:pt idx="152">
                  <c:v>0.50632911392405056</c:v>
                </c:pt>
                <c:pt idx="153">
                  <c:v>0.71236559139784938</c:v>
                </c:pt>
                <c:pt idx="154">
                  <c:v>1.8071105873109408</c:v>
                </c:pt>
                <c:pt idx="155">
                  <c:v>3.7786373103243078</c:v>
                </c:pt>
                <c:pt idx="156">
                  <c:v>5.0097087378640772</c:v>
                </c:pt>
                <c:pt idx="157">
                  <c:v>5.4581673306772913</c:v>
                </c:pt>
                <c:pt idx="158">
                  <c:v>5.7212713936430326</c:v>
                </c:pt>
                <c:pt idx="159">
                  <c:v>2.5297242600556542</c:v>
                </c:pt>
                <c:pt idx="160">
                  <c:v>3.6284470246734402</c:v>
                </c:pt>
                <c:pt idx="161">
                  <c:v>4.4284632853898565</c:v>
                </c:pt>
                <c:pt idx="162">
                  <c:v>2.3066783831282955</c:v>
                </c:pt>
                <c:pt idx="163">
                  <c:v>1.4675052410901468</c:v>
                </c:pt>
                <c:pt idx="164">
                  <c:v>1.1562550184679619</c:v>
                </c:pt>
                <c:pt idx="165">
                  <c:v>1.6284896206156048</c:v>
                </c:pt>
                <c:pt idx="166">
                  <c:v>2.1835912656349374</c:v>
                </c:pt>
                <c:pt idx="167">
                  <c:v>3.668399768919699</c:v>
                </c:pt>
                <c:pt idx="168">
                  <c:v>4.5733144743045742</c:v>
                </c:pt>
                <c:pt idx="169">
                  <c:v>6.1337008959338384</c:v>
                </c:pt>
                <c:pt idx="170">
                  <c:v>4.5602605863192185</c:v>
                </c:pt>
                <c:pt idx="171">
                  <c:v>4.6485260770975065</c:v>
                </c:pt>
                <c:pt idx="172">
                  <c:v>5.8093994778067888</c:v>
                </c:pt>
                <c:pt idx="173">
                  <c:v>6.8940493468795365</c:v>
                </c:pt>
                <c:pt idx="174">
                  <c:v>3.0174081237911023</c:v>
                </c:pt>
                <c:pt idx="175">
                  <c:v>1.1387762980119667</c:v>
                </c:pt>
                <c:pt idx="176">
                  <c:v>0.80275229357798172</c:v>
                </c:pt>
                <c:pt idx="177">
                  <c:v>0.7839448102853559</c:v>
                </c:pt>
                <c:pt idx="178">
                  <c:v>1.1415525114155252</c:v>
                </c:pt>
                <c:pt idx="179">
                  <c:v>1.363310212867735</c:v>
                </c:pt>
                <c:pt idx="180">
                  <c:v>2.0853826480424944</c:v>
                </c:pt>
                <c:pt idx="181">
                  <c:v>3.5673407096528043</c:v>
                </c:pt>
                <c:pt idx="182">
                  <c:v>3.5817134629229663</c:v>
                </c:pt>
                <c:pt idx="183">
                  <c:v>3.662524525833879</c:v>
                </c:pt>
                <c:pt idx="184">
                  <c:v>4.692556634304208</c:v>
                </c:pt>
                <c:pt idx="185">
                  <c:v>4.2405675588519838</c:v>
                </c:pt>
                <c:pt idx="186">
                  <c:v>3.0739466895958723</c:v>
                </c:pt>
                <c:pt idx="187">
                  <c:v>3.9430957167156335</c:v>
                </c:pt>
                <c:pt idx="188">
                  <c:v>2.9598506069094301</c:v>
                </c:pt>
                <c:pt idx="189">
                  <c:v>3.3290978398983486</c:v>
                </c:pt>
                <c:pt idx="190">
                  <c:v>2.5650613221657199</c:v>
                </c:pt>
                <c:pt idx="191">
                  <c:v>1.5619576535925024</c:v>
                </c:pt>
                <c:pt idx="192">
                  <c:v>0.7704380082750748</c:v>
                </c:pt>
                <c:pt idx="193">
                  <c:v>0.78068916008614497</c:v>
                </c:pt>
                <c:pt idx="194">
                  <c:v>0.8025682182985554</c:v>
                </c:pt>
                <c:pt idx="195">
                  <c:v>0.79697812461085049</c:v>
                </c:pt>
                <c:pt idx="196">
                  <c:v>0.75070120442171262</c:v>
                </c:pt>
                <c:pt idx="197">
                  <c:v>1.0512926035392272</c:v>
                </c:pt>
                <c:pt idx="198">
                  <c:v>1.4009696278340227</c:v>
                </c:pt>
                <c:pt idx="199">
                  <c:v>1.9537658463832963</c:v>
                </c:pt>
                <c:pt idx="200">
                  <c:v>1.6836961350510882</c:v>
                </c:pt>
                <c:pt idx="201">
                  <c:v>1.3296792529435648</c:v>
                </c:pt>
                <c:pt idx="202">
                  <c:v>1.5345568137446313</c:v>
                </c:pt>
                <c:pt idx="203">
                  <c:v>4.9827078263097215</c:v>
                </c:pt>
                <c:pt idx="204">
                  <c:v>2.7123963236942386</c:v>
                </c:pt>
                <c:pt idx="205">
                  <c:v>2.0815722738799662</c:v>
                </c:pt>
                <c:pt idx="206">
                  <c:v>2.3205221174764321</c:v>
                </c:pt>
                <c:pt idx="207">
                  <c:v>2.7838974564390147</c:v>
                </c:pt>
                <c:pt idx="208">
                  <c:v>2.6667635518093302</c:v>
                </c:pt>
                <c:pt idx="209">
                  <c:v>4.7156227501799863</c:v>
                </c:pt>
                <c:pt idx="210">
                  <c:v>2.9798803697661773</c:v>
                </c:pt>
                <c:pt idx="211">
                  <c:v>2.6152860802732705</c:v>
                </c:pt>
                <c:pt idx="212">
                  <c:v>2.4269611226132959</c:v>
                </c:pt>
                <c:pt idx="213">
                  <c:v>2.2918665387485344</c:v>
                </c:pt>
                <c:pt idx="214">
                  <c:v>2.5654787462430222</c:v>
                </c:pt>
                <c:pt idx="215">
                  <c:v>2.3307213180630906</c:v>
                </c:pt>
                <c:pt idx="216">
                  <c:v>2.3891891891891892</c:v>
                </c:pt>
                <c:pt idx="217">
                  <c:v>3.0862569242943816</c:v>
                </c:pt>
                <c:pt idx="218">
                  <c:v>2.1763024840624312</c:v>
                </c:pt>
                <c:pt idx="219">
                  <c:v>2.4572418272353325</c:v>
                </c:pt>
                <c:pt idx="220">
                  <c:v>2.5302650234485768</c:v>
                </c:pt>
                <c:pt idx="221">
                  <c:v>2.5162070102186571</c:v>
                </c:pt>
                <c:pt idx="222">
                  <c:v>2.6849376114081993</c:v>
                </c:pt>
                <c:pt idx="223">
                  <c:v>2.8712234840368547</c:v>
                </c:pt>
                <c:pt idx="224">
                  <c:v>2.786343612334802</c:v>
                </c:pt>
                <c:pt idx="225">
                  <c:v>2.6262852033974071</c:v>
                </c:pt>
                <c:pt idx="226">
                  <c:v>2.82661918539951</c:v>
                </c:pt>
                <c:pt idx="227">
                  <c:v>2.8037383177570092</c:v>
                </c:pt>
                <c:pt idx="228">
                  <c:v>2.6584642425573985</c:v>
                </c:pt>
                <c:pt idx="229">
                  <c:v>2.7745258721610866</c:v>
                </c:pt>
                <c:pt idx="230">
                  <c:v>2.5913928736695975</c:v>
                </c:pt>
                <c:pt idx="231">
                  <c:v>2.7748005239966655</c:v>
                </c:pt>
                <c:pt idx="232">
                  <c:v>2.8338725873033583</c:v>
                </c:pt>
                <c:pt idx="233">
                  <c:v>2.6375112714156903</c:v>
                </c:pt>
                <c:pt idx="234">
                  <c:v>2.6223366892999302</c:v>
                </c:pt>
                <c:pt idx="235">
                  <c:v>2.584256282005478</c:v>
                </c:pt>
                <c:pt idx="236">
                  <c:v>2.8962865040259582</c:v>
                </c:pt>
                <c:pt idx="237">
                  <c:v>2.8568137311369664</c:v>
                </c:pt>
                <c:pt idx="238">
                  <c:v>2.935883014623172</c:v>
                </c:pt>
                <c:pt idx="239">
                  <c:v>2.8444646717487769</c:v>
                </c:pt>
                <c:pt idx="240">
                  <c:v>3.0527068924397809</c:v>
                </c:pt>
                <c:pt idx="241">
                  <c:v>3.2307875044542107</c:v>
                </c:pt>
                <c:pt idx="242">
                  <c:v>3.5250029277432953</c:v>
                </c:pt>
                <c:pt idx="243">
                  <c:v>3.5585533201535058</c:v>
                </c:pt>
                <c:pt idx="244">
                  <c:v>3.3489541661904214</c:v>
                </c:pt>
                <c:pt idx="245">
                  <c:v>3.2499999999999996</c:v>
                </c:pt>
                <c:pt idx="246">
                  <c:v>3.1468531468531471</c:v>
                </c:pt>
                <c:pt idx="247">
                  <c:v>3.1214269380288129</c:v>
                </c:pt>
                <c:pt idx="248">
                  <c:v>3.0507685142058691</c:v>
                </c:pt>
                <c:pt idx="249">
                  <c:v>3.1613976705490852</c:v>
                </c:pt>
                <c:pt idx="250">
                  <c:v>2.774441508527504</c:v>
                </c:pt>
                <c:pt idx="251">
                  <c:v>2.7943916070202959</c:v>
                </c:pt>
                <c:pt idx="252">
                  <c:v>2.5742574257425743</c:v>
                </c:pt>
                <c:pt idx="253">
                  <c:v>1.7407095716880012</c:v>
                </c:pt>
                <c:pt idx="254">
                  <c:v>3.0156537753222841</c:v>
                </c:pt>
                <c:pt idx="255">
                  <c:v>4.1835213966361513</c:v>
                </c:pt>
                <c:pt idx="256">
                  <c:v>3.3263521005297521</c:v>
                </c:pt>
                <c:pt idx="257">
                  <c:v>3.0299401197604792</c:v>
                </c:pt>
                <c:pt idx="258">
                  <c:v>3.248656570591109</c:v>
                </c:pt>
                <c:pt idx="259">
                  <c:v>3.3087299567319932</c:v>
                </c:pt>
                <c:pt idx="260">
                  <c:v>3.2035421278812346</c:v>
                </c:pt>
                <c:pt idx="261">
                  <c:v>3.3371040723981897</c:v>
                </c:pt>
                <c:pt idx="262">
                  <c:v>4.4122281752284911</c:v>
                </c:pt>
                <c:pt idx="263">
                  <c:v>3.4045077105575325</c:v>
                </c:pt>
                <c:pt idx="264">
                  <c:v>3.3241303147432357</c:v>
                </c:pt>
                <c:pt idx="265">
                  <c:v>3.5363881401617254</c:v>
                </c:pt>
                <c:pt idx="266">
                  <c:v>3.4952481520591339</c:v>
                </c:pt>
                <c:pt idx="267">
                  <c:v>3.7017224778003635</c:v>
                </c:pt>
                <c:pt idx="268">
                  <c:v>3.4408159060471819</c:v>
                </c:pt>
                <c:pt idx="269">
                  <c:v>3.5225243103790436</c:v>
                </c:pt>
                <c:pt idx="270">
                  <c:v>2.7479945993169723</c:v>
                </c:pt>
                <c:pt idx="271">
                  <c:v>3.3302411873840447</c:v>
                </c:pt>
                <c:pt idx="272">
                  <c:v>3.1808323866570278</c:v>
                </c:pt>
                <c:pt idx="273">
                  <c:v>2.4533445166701617</c:v>
                </c:pt>
                <c:pt idx="274">
                  <c:v>2.5567010309278353</c:v>
                </c:pt>
                <c:pt idx="275">
                  <c:v>2.5007947440924023</c:v>
                </c:pt>
                <c:pt idx="276">
                  <c:v>2.7333115539584014</c:v>
                </c:pt>
                <c:pt idx="277">
                  <c:v>3.0604680715874193</c:v>
                </c:pt>
                <c:pt idx="278">
                  <c:v>2.68993839835729</c:v>
                </c:pt>
                <c:pt idx="279">
                  <c:v>1.7251948506874506</c:v>
                </c:pt>
                <c:pt idx="280">
                  <c:v>1.3307214266414482</c:v>
                </c:pt>
                <c:pt idx="281">
                  <c:v>2.602721627691901</c:v>
                </c:pt>
                <c:pt idx="282">
                  <c:v>2.078168679782689</c:v>
                </c:pt>
                <c:pt idx="283">
                  <c:v>3.3483470723208977</c:v>
                </c:pt>
                <c:pt idx="284">
                  <c:v>2.4028268551236747</c:v>
                </c:pt>
                <c:pt idx="285">
                  <c:v>1.9070956744086938</c:v>
                </c:pt>
                <c:pt idx="286">
                  <c:v>2.0401589176420059</c:v>
                </c:pt>
                <c:pt idx="287">
                  <c:v>2.1149282987723099</c:v>
                </c:pt>
                <c:pt idx="288">
                  <c:v>2.1441271833490223</c:v>
                </c:pt>
                <c:pt idx="289">
                  <c:v>2.1800649827062153</c:v>
                </c:pt>
                <c:pt idx="290">
                  <c:v>2.4662234612910141</c:v>
                </c:pt>
                <c:pt idx="291">
                  <c:v>2.4007080429251024</c:v>
                </c:pt>
                <c:pt idx="292">
                  <c:v>2.2422954303931983</c:v>
                </c:pt>
                <c:pt idx="293">
                  <c:v>2.2126281705342685</c:v>
                </c:pt>
                <c:pt idx="294">
                  <c:v>2.1892103205629403</c:v>
                </c:pt>
                <c:pt idx="295">
                  <c:v>2.2570194384449245</c:v>
                </c:pt>
                <c:pt idx="296">
                  <c:v>2.2778073443320914</c:v>
                </c:pt>
                <c:pt idx="297">
                  <c:v>2.2463915429965442</c:v>
                </c:pt>
                <c:pt idx="298">
                  <c:v>2.4795147387464085</c:v>
                </c:pt>
                <c:pt idx="299">
                  <c:v>2.3566214807090722</c:v>
                </c:pt>
                <c:pt idx="300">
                  <c:v>2.2866476112699066</c:v>
                </c:pt>
              </c:numCache>
            </c:numRef>
          </c:xVal>
          <c:yVal>
            <c:numRef>
              <c:f>'CPT4'!$A$7:$A$306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52-4142-A8FA-2F3AED774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87968"/>
        <c:axId val="217855104"/>
      </c:scatterChart>
      <c:valAx>
        <c:axId val="216787968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baseline="0"/>
                  <a:t>Rapport de frottement </a:t>
                </a:r>
                <a:r>
                  <a:rPr lang="en-US" sz="1400" b="0" i="0" baseline="0"/>
                  <a:t>(%)</a:t>
                </a:r>
                <a:endParaRPr lang="fr-FR" sz="1400" b="0" i="0" baseline="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855104"/>
        <c:crosses val="autoZero"/>
        <c:crossBetween val="midCat"/>
        <c:majorUnit val="2"/>
      </c:valAx>
      <c:valAx>
        <c:axId val="2178551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78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600">
                <a:solidFill>
                  <a:sysClr val="windowText" lastClr="000000"/>
                </a:solidFill>
              </a:rPr>
              <a:t>SPT N - Coups/300mm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200940507436576"/>
          <c:y val="0.13661605067606891"/>
          <c:w val="0.75785148731408614"/>
          <c:h val="0.83399663561368176"/>
        </c:manualLayout>
      </c:layout>
      <c:scatterChart>
        <c:scatterStyle val="lineMarker"/>
        <c:varyColors val="0"/>
        <c:ser>
          <c:idx val="0"/>
          <c:order val="0"/>
          <c:tx>
            <c:v>SPT1</c:v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SPT!$B$3:$B$16</c:f>
              <c:numCache>
                <c:formatCode>General</c:formatCode>
                <c:ptCount val="14"/>
                <c:pt idx="0">
                  <c:v>11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23</c:v>
                </c:pt>
                <c:pt idx="5">
                  <c:v>28</c:v>
                </c:pt>
                <c:pt idx="7">
                  <c:v>34</c:v>
                </c:pt>
                <c:pt idx="8">
                  <c:v>17</c:v>
                </c:pt>
                <c:pt idx="9">
                  <c:v>13</c:v>
                </c:pt>
                <c:pt idx="10">
                  <c:v>54</c:v>
                </c:pt>
                <c:pt idx="11">
                  <c:v>76</c:v>
                </c:pt>
                <c:pt idx="12">
                  <c:v>40</c:v>
                </c:pt>
                <c:pt idx="13">
                  <c:v>53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37-4B4E-999B-EDB08C600CC2}"/>
            </c:ext>
          </c:extLst>
        </c:ser>
        <c:ser>
          <c:idx val="1"/>
          <c:order val="1"/>
          <c:tx>
            <c:v>SPT2</c:v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SPT!$C$3:$C$16</c:f>
              <c:numCache>
                <c:formatCode>General</c:formatCode>
                <c:ptCount val="14"/>
                <c:pt idx="0">
                  <c:v>12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21</c:v>
                </c:pt>
                <c:pt idx="8">
                  <c:v>14</c:v>
                </c:pt>
                <c:pt idx="9">
                  <c:v>21</c:v>
                </c:pt>
                <c:pt idx="10">
                  <c:v>63</c:v>
                </c:pt>
                <c:pt idx="11">
                  <c:v>40</c:v>
                </c:pt>
                <c:pt idx="12">
                  <c:v>39</c:v>
                </c:pt>
                <c:pt idx="13">
                  <c:v>57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37-4B4E-999B-EDB08C600CC2}"/>
            </c:ext>
          </c:extLst>
        </c:ser>
        <c:ser>
          <c:idx val="2"/>
          <c:order val="2"/>
          <c:tx>
            <c:v>SPT3</c:v>
          </c:tx>
          <c:spPr>
            <a:ln w="127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noFill/>
              <a:ln w="127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SPT!$D$3:$D$16</c:f>
              <c:numCache>
                <c:formatCode>General</c:formatCode>
                <c:ptCount val="14"/>
                <c:pt idx="0">
                  <c:v>13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26</c:v>
                </c:pt>
                <c:pt idx="7">
                  <c:v>22</c:v>
                </c:pt>
                <c:pt idx="8">
                  <c:v>19</c:v>
                </c:pt>
                <c:pt idx="9">
                  <c:v>10</c:v>
                </c:pt>
                <c:pt idx="10">
                  <c:v>44</c:v>
                </c:pt>
                <c:pt idx="11">
                  <c:v>99</c:v>
                </c:pt>
                <c:pt idx="12">
                  <c:v>46</c:v>
                </c:pt>
                <c:pt idx="13">
                  <c:v>36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37-4B4E-999B-EDB08C600CC2}"/>
            </c:ext>
          </c:extLst>
        </c:ser>
        <c:ser>
          <c:idx val="3"/>
          <c:order val="3"/>
          <c:tx>
            <c:v>SPT4</c:v>
          </c:tx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SPT!$E$3:$E$16</c:f>
              <c:numCache>
                <c:formatCode>General</c:formatCode>
                <c:ptCount val="14"/>
                <c:pt idx="0">
                  <c:v>11</c:v>
                </c:pt>
                <c:pt idx="1">
                  <c:v>13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17</c:v>
                </c:pt>
                <c:pt idx="8">
                  <c:v>16</c:v>
                </c:pt>
                <c:pt idx="9">
                  <c:v>20</c:v>
                </c:pt>
                <c:pt idx="10">
                  <c:v>60</c:v>
                </c:pt>
                <c:pt idx="11">
                  <c:v>70</c:v>
                </c:pt>
                <c:pt idx="12">
                  <c:v>53</c:v>
                </c:pt>
                <c:pt idx="13">
                  <c:v>60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37-4B4E-999B-EDB08C600CC2}"/>
            </c:ext>
          </c:extLst>
        </c:ser>
        <c:ser>
          <c:idx val="4"/>
          <c:order val="4"/>
          <c:tx>
            <c:v>SPT5</c:v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SPT!$F$3:$F$16</c:f>
              <c:numCache>
                <c:formatCode>General</c:formatCode>
                <c:ptCount val="14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19</c:v>
                </c:pt>
                <c:pt idx="4">
                  <c:v>16</c:v>
                </c:pt>
                <c:pt idx="5">
                  <c:v>16</c:v>
                </c:pt>
                <c:pt idx="6">
                  <c:v>27</c:v>
                </c:pt>
                <c:pt idx="7">
                  <c:v>18</c:v>
                </c:pt>
                <c:pt idx="8">
                  <c:v>16</c:v>
                </c:pt>
                <c:pt idx="9">
                  <c:v>25</c:v>
                </c:pt>
                <c:pt idx="10">
                  <c:v>64</c:v>
                </c:pt>
                <c:pt idx="11">
                  <c:v>38</c:v>
                </c:pt>
                <c:pt idx="12">
                  <c:v>36</c:v>
                </c:pt>
                <c:pt idx="13">
                  <c:v>49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37-4B4E-999B-EDB08C600CC2}"/>
            </c:ext>
          </c:extLst>
        </c:ser>
        <c:ser>
          <c:idx val="5"/>
          <c:order val="5"/>
          <c:tx>
            <c:v>SPT6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xVal>
            <c:numRef>
              <c:f>SPT!$G$3:$G$16</c:f>
              <c:numCache>
                <c:formatCode>General</c:formatCode>
                <c:ptCount val="14"/>
                <c:pt idx="0">
                  <c:v>13</c:v>
                </c:pt>
                <c:pt idx="1">
                  <c:v>19</c:v>
                </c:pt>
                <c:pt idx="2">
                  <c:v>18</c:v>
                </c:pt>
                <c:pt idx="3">
                  <c:v>13</c:v>
                </c:pt>
                <c:pt idx="4">
                  <c:v>14</c:v>
                </c:pt>
                <c:pt idx="5">
                  <c:v>26</c:v>
                </c:pt>
                <c:pt idx="6">
                  <c:v>23</c:v>
                </c:pt>
                <c:pt idx="7">
                  <c:v>20</c:v>
                </c:pt>
                <c:pt idx="8">
                  <c:v>28</c:v>
                </c:pt>
                <c:pt idx="9">
                  <c:v>8</c:v>
                </c:pt>
                <c:pt idx="10">
                  <c:v>49</c:v>
                </c:pt>
                <c:pt idx="11">
                  <c:v>51</c:v>
                </c:pt>
                <c:pt idx="12">
                  <c:v>53</c:v>
                </c:pt>
                <c:pt idx="13">
                  <c:v>54</c:v>
                </c:pt>
              </c:numCache>
            </c:numRef>
          </c:xVal>
          <c:yVal>
            <c:numRef>
              <c:f>SPT!$A$3:$A$16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37-4B4E-999B-EDB08C60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80128"/>
        <c:axId val="40081664"/>
      </c:scatterChart>
      <c:valAx>
        <c:axId val="4008012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081664"/>
        <c:crosses val="autoZero"/>
        <c:crossBetween val="midCat"/>
      </c:valAx>
      <c:valAx>
        <c:axId val="400816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461991070858631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080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97200349956283"/>
          <c:y val="0.1963271490205355"/>
          <c:w val="0.22147244094488186"/>
          <c:h val="0.2819520950439136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'CPT5'!$B$7:$B$307</c:f>
              <c:numCache>
                <c:formatCode>0.000</c:formatCode>
                <c:ptCount val="301"/>
                <c:pt idx="0">
                  <c:v>1E-3</c:v>
                </c:pt>
                <c:pt idx="1">
                  <c:v>0.35199999999999998</c:v>
                </c:pt>
                <c:pt idx="2">
                  <c:v>0.47899999999999998</c:v>
                </c:pt>
                <c:pt idx="3">
                  <c:v>0.88700000000000001</c:v>
                </c:pt>
                <c:pt idx="4">
                  <c:v>0.995</c:v>
                </c:pt>
                <c:pt idx="5">
                  <c:v>2.391</c:v>
                </c:pt>
                <c:pt idx="6">
                  <c:v>1.8979999999999999</c:v>
                </c:pt>
                <c:pt idx="7">
                  <c:v>2.5129999999999999</c:v>
                </c:pt>
                <c:pt idx="8">
                  <c:v>3.7429999999999999</c:v>
                </c:pt>
                <c:pt idx="9">
                  <c:v>2.923</c:v>
                </c:pt>
                <c:pt idx="10">
                  <c:v>1.9690000000000001</c:v>
                </c:pt>
                <c:pt idx="11">
                  <c:v>1.5289999999999999</c:v>
                </c:pt>
                <c:pt idx="12">
                  <c:v>2.2160000000000002</c:v>
                </c:pt>
                <c:pt idx="13">
                  <c:v>2.4180000000000001</c:v>
                </c:pt>
                <c:pt idx="14">
                  <c:v>1.9970000000000001</c:v>
                </c:pt>
                <c:pt idx="15">
                  <c:v>3.4649999999999999</c:v>
                </c:pt>
                <c:pt idx="16">
                  <c:v>6.44</c:v>
                </c:pt>
                <c:pt idx="17">
                  <c:v>7.2060000000000004</c:v>
                </c:pt>
                <c:pt idx="18">
                  <c:v>7.3810000000000002</c:v>
                </c:pt>
                <c:pt idx="19">
                  <c:v>7.16</c:v>
                </c:pt>
                <c:pt idx="20">
                  <c:v>6.8810000000000002</c:v>
                </c:pt>
                <c:pt idx="21">
                  <c:v>7.3330000000000002</c:v>
                </c:pt>
                <c:pt idx="22">
                  <c:v>7.7119999999999997</c:v>
                </c:pt>
                <c:pt idx="23">
                  <c:v>8.1059999999999999</c:v>
                </c:pt>
                <c:pt idx="24">
                  <c:v>8.8339999999999996</c:v>
                </c:pt>
                <c:pt idx="25">
                  <c:v>9.1050000000000004</c:v>
                </c:pt>
                <c:pt idx="26">
                  <c:v>8.8119999999999994</c:v>
                </c:pt>
                <c:pt idx="27">
                  <c:v>8.3550000000000004</c:v>
                </c:pt>
                <c:pt idx="28">
                  <c:v>7.9370000000000003</c:v>
                </c:pt>
                <c:pt idx="29">
                  <c:v>7.1849999999999996</c:v>
                </c:pt>
                <c:pt idx="30">
                  <c:v>6.577</c:v>
                </c:pt>
                <c:pt idx="31">
                  <c:v>6.3170000000000002</c:v>
                </c:pt>
                <c:pt idx="32">
                  <c:v>6.1959999999999997</c:v>
                </c:pt>
                <c:pt idx="33">
                  <c:v>5.819</c:v>
                </c:pt>
                <c:pt idx="34">
                  <c:v>5.4610000000000003</c:v>
                </c:pt>
                <c:pt idx="35">
                  <c:v>5.18</c:v>
                </c:pt>
                <c:pt idx="36">
                  <c:v>4.7110000000000003</c:v>
                </c:pt>
                <c:pt idx="37">
                  <c:v>4.3310000000000004</c:v>
                </c:pt>
                <c:pt idx="38">
                  <c:v>4.1509999999999998</c:v>
                </c:pt>
                <c:pt idx="39">
                  <c:v>4.3259999999999996</c:v>
                </c:pt>
                <c:pt idx="40">
                  <c:v>4.0330000000000004</c:v>
                </c:pt>
                <c:pt idx="41">
                  <c:v>3.6219999999999999</c:v>
                </c:pt>
                <c:pt idx="42">
                  <c:v>3.302</c:v>
                </c:pt>
                <c:pt idx="43">
                  <c:v>3.03</c:v>
                </c:pt>
                <c:pt idx="44">
                  <c:v>2.1989999999999998</c:v>
                </c:pt>
                <c:pt idx="45">
                  <c:v>0.53300000000000003</c:v>
                </c:pt>
                <c:pt idx="46">
                  <c:v>0.19700000000000001</c:v>
                </c:pt>
                <c:pt idx="47">
                  <c:v>0.17699999999999999</c:v>
                </c:pt>
                <c:pt idx="48">
                  <c:v>0.189</c:v>
                </c:pt>
                <c:pt idx="49">
                  <c:v>0.09</c:v>
                </c:pt>
                <c:pt idx="50">
                  <c:v>0.13400000000000001</c:v>
                </c:pt>
                <c:pt idx="51">
                  <c:v>0.13100000000000001</c:v>
                </c:pt>
                <c:pt idx="52">
                  <c:v>0.193</c:v>
                </c:pt>
                <c:pt idx="53">
                  <c:v>0.23899999999999999</c:v>
                </c:pt>
                <c:pt idx="54">
                  <c:v>0.23400000000000001</c:v>
                </c:pt>
                <c:pt idx="55">
                  <c:v>0.28199999999999997</c:v>
                </c:pt>
                <c:pt idx="56">
                  <c:v>0.42799999999999999</c:v>
                </c:pt>
                <c:pt idx="57">
                  <c:v>0.442</c:v>
                </c:pt>
                <c:pt idx="58">
                  <c:v>0.35799999999999998</c:v>
                </c:pt>
                <c:pt idx="59">
                  <c:v>0.34799999999999998</c:v>
                </c:pt>
                <c:pt idx="60">
                  <c:v>0.36199999999999999</c:v>
                </c:pt>
                <c:pt idx="61">
                  <c:v>0.59299999999999997</c:v>
                </c:pt>
                <c:pt idx="62">
                  <c:v>0.83499999999999996</c:v>
                </c:pt>
                <c:pt idx="63">
                  <c:v>1.5489999999999999</c:v>
                </c:pt>
                <c:pt idx="64">
                  <c:v>2.5030000000000001</c:v>
                </c:pt>
                <c:pt idx="65">
                  <c:v>3.0750000000000002</c:v>
                </c:pt>
                <c:pt idx="66">
                  <c:v>3.61</c:v>
                </c:pt>
                <c:pt idx="67">
                  <c:v>4.0819999999999999</c:v>
                </c:pt>
                <c:pt idx="68">
                  <c:v>4.5540000000000003</c:v>
                </c:pt>
                <c:pt idx="69">
                  <c:v>5.1689999999999996</c:v>
                </c:pt>
                <c:pt idx="70">
                  <c:v>5.601</c:v>
                </c:pt>
                <c:pt idx="71">
                  <c:v>6.0860000000000003</c:v>
                </c:pt>
                <c:pt idx="72">
                  <c:v>6.5819999999999999</c:v>
                </c:pt>
                <c:pt idx="73">
                  <c:v>6.3760000000000003</c:v>
                </c:pt>
                <c:pt idx="74">
                  <c:v>5.952</c:v>
                </c:pt>
                <c:pt idx="75">
                  <c:v>5.7640000000000002</c:v>
                </c:pt>
                <c:pt idx="76">
                  <c:v>6.0540000000000003</c:v>
                </c:pt>
                <c:pt idx="77">
                  <c:v>6.4420000000000002</c:v>
                </c:pt>
                <c:pt idx="78">
                  <c:v>6.92</c:v>
                </c:pt>
                <c:pt idx="79">
                  <c:v>7.5640000000000001</c:v>
                </c:pt>
                <c:pt idx="80">
                  <c:v>8.3849999999999998</c:v>
                </c:pt>
                <c:pt idx="81">
                  <c:v>8.5690000000000008</c:v>
                </c:pt>
                <c:pt idx="82">
                  <c:v>6.2560000000000002</c:v>
                </c:pt>
                <c:pt idx="83">
                  <c:v>4.5789999999999997</c:v>
                </c:pt>
                <c:pt idx="84">
                  <c:v>6.8369999999999997</c:v>
                </c:pt>
                <c:pt idx="85">
                  <c:v>7.4390000000000001</c:v>
                </c:pt>
                <c:pt idx="86">
                  <c:v>7.9749999999999996</c:v>
                </c:pt>
                <c:pt idx="87">
                  <c:v>8.2590000000000003</c:v>
                </c:pt>
                <c:pt idx="88">
                  <c:v>9.0860000000000003</c:v>
                </c:pt>
                <c:pt idx="89">
                  <c:v>9.2970000000000006</c:v>
                </c:pt>
                <c:pt idx="90">
                  <c:v>9.1489999999999991</c:v>
                </c:pt>
                <c:pt idx="91">
                  <c:v>9.0670000000000002</c:v>
                </c:pt>
                <c:pt idx="92">
                  <c:v>8.9390000000000001</c:v>
                </c:pt>
                <c:pt idx="93">
                  <c:v>12.663</c:v>
                </c:pt>
                <c:pt idx="94">
                  <c:v>16.335000000000001</c:v>
                </c:pt>
                <c:pt idx="95">
                  <c:v>17.228000000000002</c:v>
                </c:pt>
                <c:pt idx="96">
                  <c:v>16.896999999999998</c:v>
                </c:pt>
                <c:pt idx="97">
                  <c:v>15.329000000000001</c:v>
                </c:pt>
                <c:pt idx="98">
                  <c:v>13.137</c:v>
                </c:pt>
                <c:pt idx="99">
                  <c:v>9.6189999999999998</c:v>
                </c:pt>
                <c:pt idx="100">
                  <c:v>10.791</c:v>
                </c:pt>
                <c:pt idx="101">
                  <c:v>10.303000000000001</c:v>
                </c:pt>
                <c:pt idx="102">
                  <c:v>8.8409999999999993</c:v>
                </c:pt>
                <c:pt idx="103">
                  <c:v>9.1859999999999999</c:v>
                </c:pt>
                <c:pt idx="104">
                  <c:v>10.663</c:v>
                </c:pt>
                <c:pt idx="105">
                  <c:v>11.486000000000001</c:v>
                </c:pt>
                <c:pt idx="106">
                  <c:v>10.79</c:v>
                </c:pt>
                <c:pt idx="107">
                  <c:v>7.6680000000000001</c:v>
                </c:pt>
                <c:pt idx="108">
                  <c:v>4.5019999999999998</c:v>
                </c:pt>
                <c:pt idx="109">
                  <c:v>3.7719999999999998</c:v>
                </c:pt>
                <c:pt idx="110">
                  <c:v>5.5090000000000003</c:v>
                </c:pt>
                <c:pt idx="111">
                  <c:v>8.0039999999999996</c:v>
                </c:pt>
                <c:pt idx="112">
                  <c:v>5.23</c:v>
                </c:pt>
                <c:pt idx="113">
                  <c:v>4.2220000000000004</c:v>
                </c:pt>
                <c:pt idx="114">
                  <c:v>3.4950000000000001</c:v>
                </c:pt>
                <c:pt idx="115">
                  <c:v>5.0419999999999998</c:v>
                </c:pt>
                <c:pt idx="116">
                  <c:v>5.3049999999999997</c:v>
                </c:pt>
                <c:pt idx="117">
                  <c:v>5.4050000000000002</c:v>
                </c:pt>
                <c:pt idx="118">
                  <c:v>4.0209999999999999</c:v>
                </c:pt>
                <c:pt idx="119">
                  <c:v>3.8380000000000001</c:v>
                </c:pt>
                <c:pt idx="120">
                  <c:v>3.5059999999999998</c:v>
                </c:pt>
                <c:pt idx="121">
                  <c:v>3.8570000000000002</c:v>
                </c:pt>
                <c:pt idx="122">
                  <c:v>4.173</c:v>
                </c:pt>
                <c:pt idx="123">
                  <c:v>7.4950000000000001</c:v>
                </c:pt>
                <c:pt idx="124">
                  <c:v>6.4340000000000002</c:v>
                </c:pt>
                <c:pt idx="125">
                  <c:v>8.6959999999999997</c:v>
                </c:pt>
                <c:pt idx="126">
                  <c:v>8.4860000000000007</c:v>
                </c:pt>
                <c:pt idx="127">
                  <c:v>7.1360000000000001</c:v>
                </c:pt>
                <c:pt idx="128">
                  <c:v>4.9000000000000004</c:v>
                </c:pt>
                <c:pt idx="129">
                  <c:v>6.8570000000000002</c:v>
                </c:pt>
                <c:pt idx="130">
                  <c:v>6.8529999999999998</c:v>
                </c:pt>
                <c:pt idx="131">
                  <c:v>6.6920000000000002</c:v>
                </c:pt>
                <c:pt idx="132">
                  <c:v>6.4660000000000002</c:v>
                </c:pt>
                <c:pt idx="133">
                  <c:v>6.37</c:v>
                </c:pt>
                <c:pt idx="134">
                  <c:v>6.4560000000000004</c:v>
                </c:pt>
                <c:pt idx="135">
                  <c:v>7.1050000000000004</c:v>
                </c:pt>
                <c:pt idx="136">
                  <c:v>7.4340000000000002</c:v>
                </c:pt>
                <c:pt idx="137">
                  <c:v>7.3520000000000003</c:v>
                </c:pt>
                <c:pt idx="138">
                  <c:v>7.1840000000000002</c:v>
                </c:pt>
                <c:pt idx="139">
                  <c:v>6.5110000000000001</c:v>
                </c:pt>
                <c:pt idx="140">
                  <c:v>7.4329999999999998</c:v>
                </c:pt>
                <c:pt idx="141">
                  <c:v>6.9429999999999996</c:v>
                </c:pt>
                <c:pt idx="142">
                  <c:v>5.8810000000000002</c:v>
                </c:pt>
                <c:pt idx="143">
                  <c:v>6.0869999999999997</c:v>
                </c:pt>
                <c:pt idx="144">
                  <c:v>8.0790000000000006</c:v>
                </c:pt>
                <c:pt idx="145">
                  <c:v>7.7489999999999997</c:v>
                </c:pt>
                <c:pt idx="146">
                  <c:v>7.0810000000000004</c:v>
                </c:pt>
                <c:pt idx="147">
                  <c:v>6.2670000000000003</c:v>
                </c:pt>
                <c:pt idx="148">
                  <c:v>5.81</c:v>
                </c:pt>
                <c:pt idx="149">
                  <c:v>5.5049999999999999</c:v>
                </c:pt>
                <c:pt idx="150">
                  <c:v>8.8800000000000008</c:v>
                </c:pt>
                <c:pt idx="151">
                  <c:v>4.9539999999999997</c:v>
                </c:pt>
                <c:pt idx="152">
                  <c:v>7.3659999999999997</c:v>
                </c:pt>
                <c:pt idx="153">
                  <c:v>10.446</c:v>
                </c:pt>
                <c:pt idx="154">
                  <c:v>8.4920000000000009</c:v>
                </c:pt>
                <c:pt idx="155">
                  <c:v>6.3079999999999998</c:v>
                </c:pt>
                <c:pt idx="156">
                  <c:v>8.9830000000000005</c:v>
                </c:pt>
                <c:pt idx="157">
                  <c:v>6.07</c:v>
                </c:pt>
                <c:pt idx="158">
                  <c:v>2.79</c:v>
                </c:pt>
                <c:pt idx="159">
                  <c:v>5.6369999999999996</c:v>
                </c:pt>
                <c:pt idx="160">
                  <c:v>8.9749999999999996</c:v>
                </c:pt>
                <c:pt idx="161">
                  <c:v>8.8230000000000004</c:v>
                </c:pt>
                <c:pt idx="162">
                  <c:v>8.7750000000000004</c:v>
                </c:pt>
                <c:pt idx="163">
                  <c:v>8.0969999999999995</c:v>
                </c:pt>
                <c:pt idx="164">
                  <c:v>7.72</c:v>
                </c:pt>
                <c:pt idx="165">
                  <c:v>6.9189999999999996</c:v>
                </c:pt>
                <c:pt idx="166">
                  <c:v>5.835</c:v>
                </c:pt>
                <c:pt idx="167">
                  <c:v>4.7729999999999997</c:v>
                </c:pt>
                <c:pt idx="168">
                  <c:v>7.62</c:v>
                </c:pt>
                <c:pt idx="169">
                  <c:v>6.9640000000000004</c:v>
                </c:pt>
                <c:pt idx="170">
                  <c:v>6.2169999999999996</c:v>
                </c:pt>
                <c:pt idx="171">
                  <c:v>6.0579999999999998</c:v>
                </c:pt>
                <c:pt idx="172">
                  <c:v>5.6760000000000002</c:v>
                </c:pt>
                <c:pt idx="173">
                  <c:v>5.9930000000000003</c:v>
                </c:pt>
                <c:pt idx="174">
                  <c:v>6.6630000000000003</c:v>
                </c:pt>
                <c:pt idx="175">
                  <c:v>6.1219999999999999</c:v>
                </c:pt>
                <c:pt idx="176">
                  <c:v>4.8650000000000002</c:v>
                </c:pt>
                <c:pt idx="177">
                  <c:v>5.6680000000000001</c:v>
                </c:pt>
                <c:pt idx="178">
                  <c:v>5.8070000000000004</c:v>
                </c:pt>
                <c:pt idx="179">
                  <c:v>6.0540000000000003</c:v>
                </c:pt>
                <c:pt idx="180">
                  <c:v>6.5170000000000003</c:v>
                </c:pt>
                <c:pt idx="181">
                  <c:v>8.4930000000000003</c:v>
                </c:pt>
                <c:pt idx="182">
                  <c:v>10.631</c:v>
                </c:pt>
                <c:pt idx="183">
                  <c:v>14.134</c:v>
                </c:pt>
                <c:pt idx="184">
                  <c:v>16.091999999999999</c:v>
                </c:pt>
                <c:pt idx="185">
                  <c:v>10.186</c:v>
                </c:pt>
                <c:pt idx="186">
                  <c:v>7.8360000000000003</c:v>
                </c:pt>
                <c:pt idx="187">
                  <c:v>6.1509999999999998</c:v>
                </c:pt>
                <c:pt idx="188">
                  <c:v>7.4829999999999997</c:v>
                </c:pt>
                <c:pt idx="189">
                  <c:v>8.7430000000000003</c:v>
                </c:pt>
                <c:pt idx="190">
                  <c:v>6.0670000000000002</c:v>
                </c:pt>
                <c:pt idx="191">
                  <c:v>15.286</c:v>
                </c:pt>
                <c:pt idx="192">
                  <c:v>14.387</c:v>
                </c:pt>
                <c:pt idx="193">
                  <c:v>12.734</c:v>
                </c:pt>
                <c:pt idx="194">
                  <c:v>14.596</c:v>
                </c:pt>
                <c:pt idx="195">
                  <c:v>16.474</c:v>
                </c:pt>
                <c:pt idx="196">
                  <c:v>11.707000000000001</c:v>
                </c:pt>
                <c:pt idx="197">
                  <c:v>19.934000000000001</c:v>
                </c:pt>
                <c:pt idx="198">
                  <c:v>15.256</c:v>
                </c:pt>
                <c:pt idx="199">
                  <c:v>18.965</c:v>
                </c:pt>
                <c:pt idx="200">
                  <c:v>27.268999999999998</c:v>
                </c:pt>
                <c:pt idx="201">
                  <c:v>16.143999999999998</c:v>
                </c:pt>
                <c:pt idx="202">
                  <c:v>8.9280000000000008</c:v>
                </c:pt>
                <c:pt idx="203">
                  <c:v>8.2509999999999994</c:v>
                </c:pt>
                <c:pt idx="204">
                  <c:v>9.1910000000000007</c:v>
                </c:pt>
                <c:pt idx="205">
                  <c:v>10.199</c:v>
                </c:pt>
                <c:pt idx="206">
                  <c:v>9.6329999999999991</c:v>
                </c:pt>
                <c:pt idx="207">
                  <c:v>9.984</c:v>
                </c:pt>
                <c:pt idx="208">
                  <c:v>9.2119999999999997</c:v>
                </c:pt>
                <c:pt idx="209">
                  <c:v>10.044</c:v>
                </c:pt>
                <c:pt idx="210">
                  <c:v>9.702</c:v>
                </c:pt>
                <c:pt idx="211">
                  <c:v>9.5709999999999997</c:v>
                </c:pt>
                <c:pt idx="212">
                  <c:v>9.5890000000000004</c:v>
                </c:pt>
                <c:pt idx="213">
                  <c:v>9.8829999999999991</c:v>
                </c:pt>
                <c:pt idx="214">
                  <c:v>10.034000000000001</c:v>
                </c:pt>
                <c:pt idx="215">
                  <c:v>9.6349999999999998</c:v>
                </c:pt>
                <c:pt idx="216">
                  <c:v>10.295</c:v>
                </c:pt>
                <c:pt idx="217">
                  <c:v>9.4250000000000007</c:v>
                </c:pt>
                <c:pt idx="218">
                  <c:v>7.6929999999999996</c:v>
                </c:pt>
                <c:pt idx="219">
                  <c:v>8.9879999999999995</c:v>
                </c:pt>
                <c:pt idx="220">
                  <c:v>9.391</c:v>
                </c:pt>
                <c:pt idx="221">
                  <c:v>9.6170000000000009</c:v>
                </c:pt>
              </c:numCache>
            </c:numRef>
          </c:xVal>
          <c:yVal>
            <c:numRef>
              <c:f>'CPT5'!$A$7:$A$307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B2-43FF-9755-061077E8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12896"/>
        <c:axId val="219314816"/>
      </c:scatterChart>
      <c:valAx>
        <c:axId val="219312896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314816"/>
        <c:crosses val="autoZero"/>
        <c:crossBetween val="midCat"/>
        <c:majorUnit val="10"/>
      </c:valAx>
      <c:valAx>
        <c:axId val="2193148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3128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'CPT5'!$C$7:$C$307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0.01</c:v>
                </c:pt>
                <c:pt idx="5">
                  <c:v>2.7E-2</c:v>
                </c:pt>
                <c:pt idx="6">
                  <c:v>3.5000000000000003E-2</c:v>
                </c:pt>
                <c:pt idx="7">
                  <c:v>4.7E-2</c:v>
                </c:pt>
                <c:pt idx="8">
                  <c:v>4.3999999999999997E-2</c:v>
                </c:pt>
                <c:pt idx="9">
                  <c:v>0.04</c:v>
                </c:pt>
                <c:pt idx="10">
                  <c:v>4.8000000000000001E-2</c:v>
                </c:pt>
                <c:pt idx="11">
                  <c:v>5.8000000000000003E-2</c:v>
                </c:pt>
                <c:pt idx="12">
                  <c:v>5.3999999999999999E-2</c:v>
                </c:pt>
                <c:pt idx="13">
                  <c:v>4.5999999999999999E-2</c:v>
                </c:pt>
                <c:pt idx="14">
                  <c:v>4.5999999999999999E-2</c:v>
                </c:pt>
                <c:pt idx="15">
                  <c:v>4.1000000000000002E-2</c:v>
                </c:pt>
                <c:pt idx="16">
                  <c:v>3.5000000000000003E-2</c:v>
                </c:pt>
                <c:pt idx="17">
                  <c:v>3.1E-2</c:v>
                </c:pt>
                <c:pt idx="18">
                  <c:v>4.2000000000000003E-2</c:v>
                </c:pt>
                <c:pt idx="19">
                  <c:v>4.8000000000000001E-2</c:v>
                </c:pt>
                <c:pt idx="20">
                  <c:v>5.2999999999999999E-2</c:v>
                </c:pt>
                <c:pt idx="21">
                  <c:v>5.6000000000000001E-2</c:v>
                </c:pt>
                <c:pt idx="22">
                  <c:v>0.06</c:v>
                </c:pt>
                <c:pt idx="23">
                  <c:v>0.06</c:v>
                </c:pt>
                <c:pt idx="24">
                  <c:v>6.0999999999999999E-2</c:v>
                </c:pt>
                <c:pt idx="25">
                  <c:v>6.5000000000000002E-2</c:v>
                </c:pt>
                <c:pt idx="26">
                  <c:v>6.9000000000000006E-2</c:v>
                </c:pt>
                <c:pt idx="27">
                  <c:v>6.6000000000000003E-2</c:v>
                </c:pt>
                <c:pt idx="28">
                  <c:v>6.2E-2</c:v>
                </c:pt>
                <c:pt idx="29">
                  <c:v>5.8000000000000003E-2</c:v>
                </c:pt>
                <c:pt idx="30">
                  <c:v>5.2999999999999999E-2</c:v>
                </c:pt>
                <c:pt idx="31">
                  <c:v>4.4999999999999998E-2</c:v>
                </c:pt>
                <c:pt idx="32">
                  <c:v>4.3999999999999997E-2</c:v>
                </c:pt>
                <c:pt idx="33">
                  <c:v>4.1000000000000002E-2</c:v>
                </c:pt>
                <c:pt idx="34">
                  <c:v>3.6999999999999998E-2</c:v>
                </c:pt>
                <c:pt idx="35">
                  <c:v>3.1E-2</c:v>
                </c:pt>
                <c:pt idx="36">
                  <c:v>2.9000000000000001E-2</c:v>
                </c:pt>
                <c:pt idx="37">
                  <c:v>2.5999999999999999E-2</c:v>
                </c:pt>
                <c:pt idx="38">
                  <c:v>2.4E-2</c:v>
                </c:pt>
                <c:pt idx="39">
                  <c:v>2.3E-2</c:v>
                </c:pt>
                <c:pt idx="40">
                  <c:v>2.5000000000000001E-2</c:v>
                </c:pt>
                <c:pt idx="41">
                  <c:v>2.1999999999999999E-2</c:v>
                </c:pt>
                <c:pt idx="42">
                  <c:v>0.02</c:v>
                </c:pt>
                <c:pt idx="43">
                  <c:v>1.6E-2</c:v>
                </c:pt>
                <c:pt idx="44">
                  <c:v>7.0000000000000001E-3</c:v>
                </c:pt>
                <c:pt idx="45">
                  <c:v>1E-3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1E-3</c:v>
                </c:pt>
                <c:pt idx="62">
                  <c:v>2E-3</c:v>
                </c:pt>
                <c:pt idx="63">
                  <c:v>5.0000000000000001E-3</c:v>
                </c:pt>
                <c:pt idx="64">
                  <c:v>8.0000000000000002E-3</c:v>
                </c:pt>
                <c:pt idx="65">
                  <c:v>1.2999999999999999E-2</c:v>
                </c:pt>
                <c:pt idx="66">
                  <c:v>0.02</c:v>
                </c:pt>
                <c:pt idx="67">
                  <c:v>2.5000000000000001E-2</c:v>
                </c:pt>
                <c:pt idx="68">
                  <c:v>0.03</c:v>
                </c:pt>
                <c:pt idx="69">
                  <c:v>3.5000000000000003E-2</c:v>
                </c:pt>
                <c:pt idx="70">
                  <c:v>3.9E-2</c:v>
                </c:pt>
                <c:pt idx="71">
                  <c:v>4.2000000000000003E-2</c:v>
                </c:pt>
                <c:pt idx="72">
                  <c:v>4.4999999999999998E-2</c:v>
                </c:pt>
                <c:pt idx="73">
                  <c:v>5.2999999999999999E-2</c:v>
                </c:pt>
                <c:pt idx="74">
                  <c:v>6.3E-2</c:v>
                </c:pt>
                <c:pt idx="75">
                  <c:v>5.7000000000000002E-2</c:v>
                </c:pt>
                <c:pt idx="76">
                  <c:v>4.8000000000000001E-2</c:v>
                </c:pt>
                <c:pt idx="77">
                  <c:v>4.2000000000000003E-2</c:v>
                </c:pt>
                <c:pt idx="78">
                  <c:v>5.8000000000000003E-2</c:v>
                </c:pt>
                <c:pt idx="79">
                  <c:v>6.5000000000000002E-2</c:v>
                </c:pt>
                <c:pt idx="80">
                  <c:v>0.06</c:v>
                </c:pt>
                <c:pt idx="81">
                  <c:v>7.2999999999999995E-2</c:v>
                </c:pt>
                <c:pt idx="82">
                  <c:v>9.4E-2</c:v>
                </c:pt>
                <c:pt idx="83">
                  <c:v>8.8999999999999996E-2</c:v>
                </c:pt>
                <c:pt idx="84">
                  <c:v>7.3999999999999996E-2</c:v>
                </c:pt>
                <c:pt idx="85">
                  <c:v>5.6000000000000001E-2</c:v>
                </c:pt>
                <c:pt idx="86">
                  <c:v>6.0999999999999999E-2</c:v>
                </c:pt>
                <c:pt idx="87">
                  <c:v>7.0000000000000007E-2</c:v>
                </c:pt>
                <c:pt idx="88">
                  <c:v>8.1000000000000003E-2</c:v>
                </c:pt>
                <c:pt idx="89">
                  <c:v>0.08</c:v>
                </c:pt>
                <c:pt idx="90">
                  <c:v>7.6999999999999999E-2</c:v>
                </c:pt>
                <c:pt idx="91">
                  <c:v>7.5999999999999998E-2</c:v>
                </c:pt>
                <c:pt idx="92">
                  <c:v>8.8999999999999996E-2</c:v>
                </c:pt>
                <c:pt idx="93">
                  <c:v>0.112</c:v>
                </c:pt>
                <c:pt idx="94">
                  <c:v>0.13100000000000001</c:v>
                </c:pt>
                <c:pt idx="95">
                  <c:v>0.14299999999999999</c:v>
                </c:pt>
                <c:pt idx="96">
                  <c:v>0.156</c:v>
                </c:pt>
                <c:pt idx="97">
                  <c:v>0.161</c:v>
                </c:pt>
                <c:pt idx="98">
                  <c:v>0.16800000000000001</c:v>
                </c:pt>
                <c:pt idx="99">
                  <c:v>0.16700000000000001</c:v>
                </c:pt>
                <c:pt idx="100">
                  <c:v>0.14000000000000001</c:v>
                </c:pt>
                <c:pt idx="101">
                  <c:v>0.109</c:v>
                </c:pt>
                <c:pt idx="102">
                  <c:v>9.9000000000000005E-2</c:v>
                </c:pt>
                <c:pt idx="103">
                  <c:v>0.10100000000000001</c:v>
                </c:pt>
                <c:pt idx="104">
                  <c:v>0.105</c:v>
                </c:pt>
                <c:pt idx="105">
                  <c:v>0.13600000000000001</c:v>
                </c:pt>
                <c:pt idx="106">
                  <c:v>0.153</c:v>
                </c:pt>
                <c:pt idx="107">
                  <c:v>0.21099999999999999</c:v>
                </c:pt>
                <c:pt idx="108">
                  <c:v>0.2</c:v>
                </c:pt>
                <c:pt idx="109">
                  <c:v>0.14399999999999999</c:v>
                </c:pt>
                <c:pt idx="110">
                  <c:v>0.19800000000000001</c:v>
                </c:pt>
                <c:pt idx="111">
                  <c:v>0.311</c:v>
                </c:pt>
                <c:pt idx="112">
                  <c:v>0.27300000000000002</c:v>
                </c:pt>
                <c:pt idx="113">
                  <c:v>0.221</c:v>
                </c:pt>
                <c:pt idx="114">
                  <c:v>0.219</c:v>
                </c:pt>
                <c:pt idx="115">
                  <c:v>0.222</c:v>
                </c:pt>
                <c:pt idx="116">
                  <c:v>0.245</c:v>
                </c:pt>
                <c:pt idx="117">
                  <c:v>0.22900000000000001</c:v>
                </c:pt>
                <c:pt idx="118">
                  <c:v>0.21</c:v>
                </c:pt>
                <c:pt idx="119">
                  <c:v>0.188</c:v>
                </c:pt>
                <c:pt idx="120">
                  <c:v>0.18</c:v>
                </c:pt>
                <c:pt idx="121">
                  <c:v>0.183</c:v>
                </c:pt>
                <c:pt idx="122">
                  <c:v>0.193</c:v>
                </c:pt>
                <c:pt idx="123">
                  <c:v>0.22500000000000001</c:v>
                </c:pt>
                <c:pt idx="124">
                  <c:v>0.217</c:v>
                </c:pt>
                <c:pt idx="125">
                  <c:v>0.191</c:v>
                </c:pt>
                <c:pt idx="126">
                  <c:v>0.13500000000000001</c:v>
                </c:pt>
                <c:pt idx="127">
                  <c:v>0.14299999999999999</c:v>
                </c:pt>
                <c:pt idx="128">
                  <c:v>0.128</c:v>
                </c:pt>
                <c:pt idx="129">
                  <c:v>0.114</c:v>
                </c:pt>
                <c:pt idx="130">
                  <c:v>8.4000000000000005E-2</c:v>
                </c:pt>
                <c:pt idx="131">
                  <c:v>6.2E-2</c:v>
                </c:pt>
                <c:pt idx="132">
                  <c:v>6.7000000000000004E-2</c:v>
                </c:pt>
                <c:pt idx="133">
                  <c:v>6.8000000000000005E-2</c:v>
                </c:pt>
                <c:pt idx="134">
                  <c:v>6.7000000000000004E-2</c:v>
                </c:pt>
                <c:pt idx="135">
                  <c:v>7.0000000000000007E-2</c:v>
                </c:pt>
                <c:pt idx="136">
                  <c:v>7.4999999999999997E-2</c:v>
                </c:pt>
                <c:pt idx="137">
                  <c:v>7.8E-2</c:v>
                </c:pt>
                <c:pt idx="138">
                  <c:v>9.6000000000000002E-2</c:v>
                </c:pt>
                <c:pt idx="139">
                  <c:v>9.9000000000000005E-2</c:v>
                </c:pt>
                <c:pt idx="140">
                  <c:v>9.6000000000000002E-2</c:v>
                </c:pt>
                <c:pt idx="141">
                  <c:v>8.5999999999999993E-2</c:v>
                </c:pt>
                <c:pt idx="142">
                  <c:v>9.7000000000000003E-2</c:v>
                </c:pt>
                <c:pt idx="143">
                  <c:v>8.2000000000000003E-2</c:v>
                </c:pt>
                <c:pt idx="144">
                  <c:v>7.0999999999999994E-2</c:v>
                </c:pt>
                <c:pt idx="145">
                  <c:v>5.7000000000000002E-2</c:v>
                </c:pt>
                <c:pt idx="146">
                  <c:v>5.3999999999999999E-2</c:v>
                </c:pt>
                <c:pt idx="147">
                  <c:v>6.3E-2</c:v>
                </c:pt>
                <c:pt idx="148">
                  <c:v>0.08</c:v>
                </c:pt>
                <c:pt idx="149">
                  <c:v>0.10299999999999999</c:v>
                </c:pt>
                <c:pt idx="150">
                  <c:v>8.1000000000000003E-2</c:v>
                </c:pt>
                <c:pt idx="151">
                  <c:v>0.11</c:v>
                </c:pt>
                <c:pt idx="152">
                  <c:v>9.9000000000000005E-2</c:v>
                </c:pt>
                <c:pt idx="153">
                  <c:v>7.4999999999999997E-2</c:v>
                </c:pt>
                <c:pt idx="154">
                  <c:v>9.5000000000000001E-2</c:v>
                </c:pt>
                <c:pt idx="155">
                  <c:v>0.13100000000000001</c:v>
                </c:pt>
                <c:pt idx="156">
                  <c:v>0.155</c:v>
                </c:pt>
                <c:pt idx="157">
                  <c:v>0.216</c:v>
                </c:pt>
                <c:pt idx="158">
                  <c:v>0.20499999999999999</c:v>
                </c:pt>
                <c:pt idx="159">
                  <c:v>0.14699999999999999</c:v>
                </c:pt>
                <c:pt idx="160">
                  <c:v>0.122</c:v>
                </c:pt>
                <c:pt idx="161">
                  <c:v>0.108</c:v>
                </c:pt>
                <c:pt idx="162">
                  <c:v>0.122</c:v>
                </c:pt>
                <c:pt idx="163">
                  <c:v>0.13500000000000001</c:v>
                </c:pt>
                <c:pt idx="164">
                  <c:v>0.124</c:v>
                </c:pt>
                <c:pt idx="165">
                  <c:v>0.108</c:v>
                </c:pt>
                <c:pt idx="166">
                  <c:v>8.1000000000000003E-2</c:v>
                </c:pt>
                <c:pt idx="167">
                  <c:v>0.11899999999999999</c:v>
                </c:pt>
                <c:pt idx="168">
                  <c:v>0.112</c:v>
                </c:pt>
                <c:pt idx="169">
                  <c:v>0.10199999999999999</c:v>
                </c:pt>
                <c:pt idx="170">
                  <c:v>8.5000000000000006E-2</c:v>
                </c:pt>
                <c:pt idx="171">
                  <c:v>6.5000000000000002E-2</c:v>
                </c:pt>
                <c:pt idx="172">
                  <c:v>6.9000000000000006E-2</c:v>
                </c:pt>
                <c:pt idx="173">
                  <c:v>0.109</c:v>
                </c:pt>
                <c:pt idx="174">
                  <c:v>0.16700000000000001</c:v>
                </c:pt>
                <c:pt idx="175">
                  <c:v>0.16700000000000001</c:v>
                </c:pt>
                <c:pt idx="176">
                  <c:v>0.17</c:v>
                </c:pt>
                <c:pt idx="177">
                  <c:v>0.20200000000000001</c:v>
                </c:pt>
                <c:pt idx="178">
                  <c:v>0.255</c:v>
                </c:pt>
                <c:pt idx="179">
                  <c:v>0.26</c:v>
                </c:pt>
                <c:pt idx="180">
                  <c:v>0.27</c:v>
                </c:pt>
                <c:pt idx="181">
                  <c:v>0.34300000000000003</c:v>
                </c:pt>
                <c:pt idx="182">
                  <c:v>0.29399999999999998</c:v>
                </c:pt>
                <c:pt idx="183">
                  <c:v>0.26400000000000001</c:v>
                </c:pt>
                <c:pt idx="184">
                  <c:v>0.39300000000000002</c:v>
                </c:pt>
                <c:pt idx="185">
                  <c:v>0.39300000000000002</c:v>
                </c:pt>
                <c:pt idx="186">
                  <c:v>0.39300000000000002</c:v>
                </c:pt>
                <c:pt idx="187">
                  <c:v>0.23599999999999999</c:v>
                </c:pt>
                <c:pt idx="188">
                  <c:v>0.311</c:v>
                </c:pt>
                <c:pt idx="189">
                  <c:v>0.29799999999999999</c:v>
                </c:pt>
                <c:pt idx="190">
                  <c:v>0.251</c:v>
                </c:pt>
                <c:pt idx="191">
                  <c:v>0.13300000000000001</c:v>
                </c:pt>
                <c:pt idx="192">
                  <c:v>0.14000000000000001</c:v>
                </c:pt>
                <c:pt idx="193">
                  <c:v>0.13900000000000001</c:v>
                </c:pt>
                <c:pt idx="194">
                  <c:v>0.13800000000000001</c:v>
                </c:pt>
                <c:pt idx="195">
                  <c:v>0.27100000000000002</c:v>
                </c:pt>
                <c:pt idx="196">
                  <c:v>0.246</c:v>
                </c:pt>
                <c:pt idx="197">
                  <c:v>0.23400000000000001</c:v>
                </c:pt>
                <c:pt idx="198">
                  <c:v>0.21099999999999999</c:v>
                </c:pt>
                <c:pt idx="199">
                  <c:v>0.27100000000000002</c:v>
                </c:pt>
                <c:pt idx="200">
                  <c:v>0.39300000000000002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0.33300000000000002</c:v>
                </c:pt>
                <c:pt idx="204">
                  <c:v>0.28100000000000003</c:v>
                </c:pt>
                <c:pt idx="205">
                  <c:v>0.255</c:v>
                </c:pt>
                <c:pt idx="206">
                  <c:v>0.28999999999999998</c:v>
                </c:pt>
                <c:pt idx="207">
                  <c:v>0.26400000000000001</c:v>
                </c:pt>
                <c:pt idx="208">
                  <c:v>0.22800000000000001</c:v>
                </c:pt>
                <c:pt idx="209">
                  <c:v>0.22700000000000001</c:v>
                </c:pt>
                <c:pt idx="210">
                  <c:v>0.22600000000000001</c:v>
                </c:pt>
                <c:pt idx="211">
                  <c:v>0.23599999999999999</c:v>
                </c:pt>
                <c:pt idx="212">
                  <c:v>0.185</c:v>
                </c:pt>
                <c:pt idx="213">
                  <c:v>0.19600000000000001</c:v>
                </c:pt>
                <c:pt idx="214">
                  <c:v>0.20899999999999999</c:v>
                </c:pt>
                <c:pt idx="215">
                  <c:v>0.224</c:v>
                </c:pt>
                <c:pt idx="216">
                  <c:v>0.23400000000000001</c:v>
                </c:pt>
                <c:pt idx="217">
                  <c:v>0.21299999999999999</c:v>
                </c:pt>
                <c:pt idx="218">
                  <c:v>0.19900000000000001</c:v>
                </c:pt>
                <c:pt idx="219">
                  <c:v>0.16200000000000001</c:v>
                </c:pt>
                <c:pt idx="220">
                  <c:v>0.17699999999999999</c:v>
                </c:pt>
                <c:pt idx="221">
                  <c:v>0.20599999999999999</c:v>
                </c:pt>
              </c:numCache>
            </c:numRef>
          </c:xVal>
          <c:yVal>
            <c:numRef>
              <c:f>'CPT5'!$A$7:$A$307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AC-4741-91B0-E3F48599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55392"/>
        <c:axId val="219369856"/>
      </c:scatterChart>
      <c:valAx>
        <c:axId val="219355392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369856"/>
        <c:crosses val="autoZero"/>
        <c:crossBetween val="midCat"/>
        <c:majorUnit val="0.1"/>
      </c:valAx>
      <c:valAx>
        <c:axId val="2193698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3553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'CPT5'!$D$7:$D$306</c:f>
              <c:numCache>
                <c:formatCode>0.000</c:formatCode>
                <c:ptCount val="300"/>
                <c:pt idx="0">
                  <c:v>0</c:v>
                </c:pt>
                <c:pt idx="1">
                  <c:v>1E-3</c:v>
                </c:pt>
                <c:pt idx="2">
                  <c:v>6.0000000000000001E-3</c:v>
                </c:pt>
                <c:pt idx="3">
                  <c:v>1.2999999999999999E-2</c:v>
                </c:pt>
                <c:pt idx="4">
                  <c:v>1E-3</c:v>
                </c:pt>
                <c:pt idx="5">
                  <c:v>-7.0000000000000001E-3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1.2E-2</c:v>
                </c:pt>
                <c:pt idx="10">
                  <c:v>2.1000000000000001E-2</c:v>
                </c:pt>
                <c:pt idx="11">
                  <c:v>0.01</c:v>
                </c:pt>
                <c:pt idx="12">
                  <c:v>3.0000000000000001E-3</c:v>
                </c:pt>
                <c:pt idx="13">
                  <c:v>-3.0000000000000001E-3</c:v>
                </c:pt>
                <c:pt idx="14">
                  <c:v>-6.0000000000000001E-3</c:v>
                </c:pt>
                <c:pt idx="15">
                  <c:v>-5.0000000000000001E-3</c:v>
                </c:pt>
                <c:pt idx="16">
                  <c:v>1E-3</c:v>
                </c:pt>
                <c:pt idx="17">
                  <c:v>4.0000000000000001E-3</c:v>
                </c:pt>
                <c:pt idx="18">
                  <c:v>8.0000000000000002E-3</c:v>
                </c:pt>
                <c:pt idx="19">
                  <c:v>8.9999999999999993E-3</c:v>
                </c:pt>
                <c:pt idx="20">
                  <c:v>7.0000000000000001E-3</c:v>
                </c:pt>
                <c:pt idx="21">
                  <c:v>6.0000000000000001E-3</c:v>
                </c:pt>
                <c:pt idx="22">
                  <c:v>7.0000000000000001E-3</c:v>
                </c:pt>
                <c:pt idx="23">
                  <c:v>4.0000000000000001E-3</c:v>
                </c:pt>
                <c:pt idx="24">
                  <c:v>3.0000000000000001E-3</c:v>
                </c:pt>
                <c:pt idx="25">
                  <c:v>0</c:v>
                </c:pt>
                <c:pt idx="26">
                  <c:v>-8.0000000000000002E-3</c:v>
                </c:pt>
                <c:pt idx="27">
                  <c:v>-8.0000000000000002E-3</c:v>
                </c:pt>
                <c:pt idx="28">
                  <c:v>-7.0000000000000001E-3</c:v>
                </c:pt>
                <c:pt idx="29">
                  <c:v>-4.0000000000000001E-3</c:v>
                </c:pt>
                <c:pt idx="30">
                  <c:v>-8.0000000000000002E-3</c:v>
                </c:pt>
                <c:pt idx="31">
                  <c:v>-0.01</c:v>
                </c:pt>
                <c:pt idx="32">
                  <c:v>-8.9999999999999993E-3</c:v>
                </c:pt>
                <c:pt idx="33">
                  <c:v>-0.01</c:v>
                </c:pt>
                <c:pt idx="34">
                  <c:v>-1.6E-2</c:v>
                </c:pt>
                <c:pt idx="35">
                  <c:v>-1.4E-2</c:v>
                </c:pt>
                <c:pt idx="36">
                  <c:v>-0.01</c:v>
                </c:pt>
                <c:pt idx="37">
                  <c:v>-8.9999999999999993E-3</c:v>
                </c:pt>
                <c:pt idx="38">
                  <c:v>-1.0999999999999999E-2</c:v>
                </c:pt>
                <c:pt idx="39">
                  <c:v>-1.2E-2</c:v>
                </c:pt>
                <c:pt idx="40">
                  <c:v>-1.0999999999999999E-2</c:v>
                </c:pt>
                <c:pt idx="41">
                  <c:v>-1.0999999999999999E-2</c:v>
                </c:pt>
                <c:pt idx="42">
                  <c:v>-1.2999999999999999E-2</c:v>
                </c:pt>
                <c:pt idx="43">
                  <c:v>-1.0999999999999999E-2</c:v>
                </c:pt>
                <c:pt idx="44">
                  <c:v>-1.2E-2</c:v>
                </c:pt>
                <c:pt idx="45">
                  <c:v>-1.2E-2</c:v>
                </c:pt>
                <c:pt idx="46">
                  <c:v>-1.4999999999999999E-2</c:v>
                </c:pt>
                <c:pt idx="47">
                  <c:v>-1.4999999999999999E-2</c:v>
                </c:pt>
                <c:pt idx="48">
                  <c:v>-1.2999999999999999E-2</c:v>
                </c:pt>
                <c:pt idx="49">
                  <c:v>-1.4E-2</c:v>
                </c:pt>
                <c:pt idx="50">
                  <c:v>-1.4E-2</c:v>
                </c:pt>
                <c:pt idx="51">
                  <c:v>-1.2999999999999999E-2</c:v>
                </c:pt>
                <c:pt idx="52">
                  <c:v>-1.4E-2</c:v>
                </c:pt>
                <c:pt idx="53">
                  <c:v>-1.4E-2</c:v>
                </c:pt>
                <c:pt idx="54">
                  <c:v>-1.4E-2</c:v>
                </c:pt>
                <c:pt idx="55">
                  <c:v>-1.4E-2</c:v>
                </c:pt>
                <c:pt idx="56">
                  <c:v>-1.4E-2</c:v>
                </c:pt>
                <c:pt idx="57">
                  <c:v>-1.2999999999999999E-2</c:v>
                </c:pt>
                <c:pt idx="58">
                  <c:v>-1.0999999999999999E-2</c:v>
                </c:pt>
                <c:pt idx="59">
                  <c:v>-8.9999999999999993E-3</c:v>
                </c:pt>
                <c:pt idx="60">
                  <c:v>-8.9999999999999993E-3</c:v>
                </c:pt>
                <c:pt idx="61">
                  <c:v>-8.9999999999999993E-3</c:v>
                </c:pt>
                <c:pt idx="62">
                  <c:v>-1.0999999999999999E-2</c:v>
                </c:pt>
                <c:pt idx="63">
                  <c:v>-1.0999999999999999E-2</c:v>
                </c:pt>
                <c:pt idx="64">
                  <c:v>-1.4999999999999999E-2</c:v>
                </c:pt>
                <c:pt idx="65">
                  <c:v>-1.4999999999999999E-2</c:v>
                </c:pt>
                <c:pt idx="66">
                  <c:v>-1.4999999999999999E-2</c:v>
                </c:pt>
                <c:pt idx="67">
                  <c:v>-1.4999999999999999E-2</c:v>
                </c:pt>
                <c:pt idx="68">
                  <c:v>-1.6E-2</c:v>
                </c:pt>
                <c:pt idx="69">
                  <c:v>-1.7000000000000001E-2</c:v>
                </c:pt>
                <c:pt idx="70">
                  <c:v>-1.7000000000000001E-2</c:v>
                </c:pt>
                <c:pt idx="71">
                  <c:v>-1.6E-2</c:v>
                </c:pt>
                <c:pt idx="72">
                  <c:v>-1.4999999999999999E-2</c:v>
                </c:pt>
                <c:pt idx="73">
                  <c:v>-1.4999999999999999E-2</c:v>
                </c:pt>
                <c:pt idx="74">
                  <c:v>-1.4E-2</c:v>
                </c:pt>
                <c:pt idx="75">
                  <c:v>-1.4E-2</c:v>
                </c:pt>
                <c:pt idx="76">
                  <c:v>-1.4999999999999999E-2</c:v>
                </c:pt>
                <c:pt idx="77">
                  <c:v>-1.4999999999999999E-2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-1.4999999999999999E-2</c:v>
                </c:pt>
                <c:pt idx="81">
                  <c:v>-1.4999999999999999E-2</c:v>
                </c:pt>
                <c:pt idx="82">
                  <c:v>-1.4999999999999999E-2</c:v>
                </c:pt>
                <c:pt idx="83">
                  <c:v>-1.4E-2</c:v>
                </c:pt>
                <c:pt idx="84">
                  <c:v>-1.4999999999999999E-2</c:v>
                </c:pt>
                <c:pt idx="85">
                  <c:v>-1.4999999999999999E-2</c:v>
                </c:pt>
                <c:pt idx="86">
                  <c:v>-1.4999999999999999E-2</c:v>
                </c:pt>
                <c:pt idx="87">
                  <c:v>-1.4999999999999999E-2</c:v>
                </c:pt>
                <c:pt idx="88">
                  <c:v>-0.01</c:v>
                </c:pt>
                <c:pt idx="89">
                  <c:v>-8.9999999999999993E-3</c:v>
                </c:pt>
                <c:pt idx="90">
                  <c:v>-4.0000000000000001E-3</c:v>
                </c:pt>
                <c:pt idx="91">
                  <c:v>-5.0000000000000001E-3</c:v>
                </c:pt>
                <c:pt idx="92">
                  <c:v>-5.0000000000000001E-3</c:v>
                </c:pt>
                <c:pt idx="93">
                  <c:v>-5.0000000000000001E-3</c:v>
                </c:pt>
                <c:pt idx="94">
                  <c:v>-5.0000000000000001E-3</c:v>
                </c:pt>
                <c:pt idx="95">
                  <c:v>-1E-3</c:v>
                </c:pt>
                <c:pt idx="96">
                  <c:v>-5.0000000000000001E-3</c:v>
                </c:pt>
                <c:pt idx="97">
                  <c:v>-5.0000000000000001E-3</c:v>
                </c:pt>
                <c:pt idx="98">
                  <c:v>3.0000000000000001E-3</c:v>
                </c:pt>
                <c:pt idx="99">
                  <c:v>-4.0000000000000001E-3</c:v>
                </c:pt>
                <c:pt idx="100">
                  <c:v>-6.0000000000000001E-3</c:v>
                </c:pt>
                <c:pt idx="101">
                  <c:v>-8.0000000000000002E-3</c:v>
                </c:pt>
                <c:pt idx="102">
                  <c:v>-0.01</c:v>
                </c:pt>
                <c:pt idx="103">
                  <c:v>-1.4E-2</c:v>
                </c:pt>
                <c:pt idx="104">
                  <c:v>-0.01</c:v>
                </c:pt>
                <c:pt idx="105">
                  <c:v>-5.0000000000000001E-3</c:v>
                </c:pt>
                <c:pt idx="106">
                  <c:v>-5.0000000000000001E-3</c:v>
                </c:pt>
                <c:pt idx="107">
                  <c:v>-4.0000000000000001E-3</c:v>
                </c:pt>
                <c:pt idx="108">
                  <c:v>-2E-3</c:v>
                </c:pt>
                <c:pt idx="109">
                  <c:v>3.0000000000000001E-3</c:v>
                </c:pt>
                <c:pt idx="110">
                  <c:v>8.0000000000000002E-3</c:v>
                </c:pt>
                <c:pt idx="111">
                  <c:v>8.9999999999999993E-3</c:v>
                </c:pt>
                <c:pt idx="112">
                  <c:v>0.01</c:v>
                </c:pt>
                <c:pt idx="113">
                  <c:v>0.01</c:v>
                </c:pt>
                <c:pt idx="114">
                  <c:v>8.9999999999999993E-3</c:v>
                </c:pt>
                <c:pt idx="115">
                  <c:v>8.9999999999999993E-3</c:v>
                </c:pt>
                <c:pt idx="116">
                  <c:v>1.4999999999999999E-2</c:v>
                </c:pt>
                <c:pt idx="117">
                  <c:v>1.7999999999999999E-2</c:v>
                </c:pt>
                <c:pt idx="118">
                  <c:v>1.7999999999999999E-2</c:v>
                </c:pt>
                <c:pt idx="119">
                  <c:v>1.9E-2</c:v>
                </c:pt>
                <c:pt idx="120">
                  <c:v>1.9E-2</c:v>
                </c:pt>
                <c:pt idx="121">
                  <c:v>1.9E-2</c:v>
                </c:pt>
                <c:pt idx="122">
                  <c:v>1.7999999999999999E-2</c:v>
                </c:pt>
                <c:pt idx="123">
                  <c:v>1.4999999999999999E-2</c:v>
                </c:pt>
                <c:pt idx="124">
                  <c:v>2.7E-2</c:v>
                </c:pt>
                <c:pt idx="125">
                  <c:v>1.7999999999999999E-2</c:v>
                </c:pt>
                <c:pt idx="126">
                  <c:v>1.2999999999999999E-2</c:v>
                </c:pt>
                <c:pt idx="127">
                  <c:v>6.0000000000000001E-3</c:v>
                </c:pt>
                <c:pt idx="128">
                  <c:v>7.0000000000000001E-3</c:v>
                </c:pt>
                <c:pt idx="129">
                  <c:v>7.0000000000000001E-3</c:v>
                </c:pt>
                <c:pt idx="130">
                  <c:v>6.0000000000000001E-3</c:v>
                </c:pt>
                <c:pt idx="131">
                  <c:v>7.0000000000000001E-3</c:v>
                </c:pt>
                <c:pt idx="132">
                  <c:v>7.0000000000000001E-3</c:v>
                </c:pt>
                <c:pt idx="133">
                  <c:v>7.0000000000000001E-3</c:v>
                </c:pt>
                <c:pt idx="134">
                  <c:v>1.4E-2</c:v>
                </c:pt>
                <c:pt idx="135">
                  <c:v>1.9E-2</c:v>
                </c:pt>
                <c:pt idx="136">
                  <c:v>1.4999999999999999E-2</c:v>
                </c:pt>
                <c:pt idx="137">
                  <c:v>6.0000000000000001E-3</c:v>
                </c:pt>
                <c:pt idx="138">
                  <c:v>6.0000000000000001E-3</c:v>
                </c:pt>
                <c:pt idx="139">
                  <c:v>1.6E-2</c:v>
                </c:pt>
                <c:pt idx="140">
                  <c:v>1.9E-2</c:v>
                </c:pt>
                <c:pt idx="141">
                  <c:v>1.7999999999999999E-2</c:v>
                </c:pt>
                <c:pt idx="142">
                  <c:v>6.0000000000000001E-3</c:v>
                </c:pt>
                <c:pt idx="143">
                  <c:v>1.2999999999999999E-2</c:v>
                </c:pt>
                <c:pt idx="144">
                  <c:v>1.7999999999999999E-2</c:v>
                </c:pt>
                <c:pt idx="145">
                  <c:v>1.7999999999999999E-2</c:v>
                </c:pt>
                <c:pt idx="146">
                  <c:v>2.5999999999999999E-2</c:v>
                </c:pt>
                <c:pt idx="147">
                  <c:v>6.3E-2</c:v>
                </c:pt>
                <c:pt idx="148">
                  <c:v>4.4999999999999998E-2</c:v>
                </c:pt>
                <c:pt idx="149">
                  <c:v>5.0999999999999997E-2</c:v>
                </c:pt>
                <c:pt idx="150">
                  <c:v>2.7E-2</c:v>
                </c:pt>
                <c:pt idx="151">
                  <c:v>-5.0999999999999997E-2</c:v>
                </c:pt>
                <c:pt idx="152">
                  <c:v>-3.4000000000000002E-2</c:v>
                </c:pt>
                <c:pt idx="153">
                  <c:v>-0.02</c:v>
                </c:pt>
                <c:pt idx="154">
                  <c:v>-1.2E-2</c:v>
                </c:pt>
                <c:pt idx="155">
                  <c:v>-8.0000000000000002E-3</c:v>
                </c:pt>
                <c:pt idx="156">
                  <c:v>-6.0000000000000001E-3</c:v>
                </c:pt>
                <c:pt idx="157">
                  <c:v>-5.0000000000000001E-3</c:v>
                </c:pt>
                <c:pt idx="158">
                  <c:v>-5.0000000000000001E-3</c:v>
                </c:pt>
                <c:pt idx="159">
                  <c:v>-6.0000000000000001E-3</c:v>
                </c:pt>
                <c:pt idx="160">
                  <c:v>-5.0000000000000001E-3</c:v>
                </c:pt>
                <c:pt idx="161">
                  <c:v>-0.01</c:v>
                </c:pt>
                <c:pt idx="162">
                  <c:v>-1.0999999999999999E-2</c:v>
                </c:pt>
                <c:pt idx="163">
                  <c:v>-0.01</c:v>
                </c:pt>
                <c:pt idx="164">
                  <c:v>-5.0000000000000001E-3</c:v>
                </c:pt>
                <c:pt idx="165">
                  <c:v>1E-3</c:v>
                </c:pt>
                <c:pt idx="166">
                  <c:v>2E-3</c:v>
                </c:pt>
                <c:pt idx="167">
                  <c:v>2E-3</c:v>
                </c:pt>
                <c:pt idx="168">
                  <c:v>2E-3</c:v>
                </c:pt>
                <c:pt idx="169">
                  <c:v>2E-3</c:v>
                </c:pt>
                <c:pt idx="170">
                  <c:v>2E-3</c:v>
                </c:pt>
                <c:pt idx="171">
                  <c:v>6.0000000000000001E-3</c:v>
                </c:pt>
                <c:pt idx="172">
                  <c:v>0.01</c:v>
                </c:pt>
                <c:pt idx="173">
                  <c:v>1.7000000000000001E-2</c:v>
                </c:pt>
                <c:pt idx="174">
                  <c:v>1.7000000000000001E-2</c:v>
                </c:pt>
                <c:pt idx="175">
                  <c:v>2.7E-2</c:v>
                </c:pt>
                <c:pt idx="176">
                  <c:v>4.2999999999999997E-2</c:v>
                </c:pt>
                <c:pt idx="177">
                  <c:v>6.4000000000000001E-2</c:v>
                </c:pt>
                <c:pt idx="178">
                  <c:v>7.0000000000000007E-2</c:v>
                </c:pt>
                <c:pt idx="179">
                  <c:v>7.0999999999999994E-2</c:v>
                </c:pt>
                <c:pt idx="180">
                  <c:v>7.0000000000000007E-2</c:v>
                </c:pt>
                <c:pt idx="181">
                  <c:v>8.1000000000000003E-2</c:v>
                </c:pt>
                <c:pt idx="182">
                  <c:v>8.3000000000000004E-2</c:v>
                </c:pt>
                <c:pt idx="183">
                  <c:v>8.5000000000000006E-2</c:v>
                </c:pt>
                <c:pt idx="184">
                  <c:v>8.6999999999999994E-2</c:v>
                </c:pt>
                <c:pt idx="185">
                  <c:v>9.5000000000000001E-2</c:v>
                </c:pt>
                <c:pt idx="186">
                  <c:v>0.11</c:v>
                </c:pt>
                <c:pt idx="187">
                  <c:v>0.10100000000000001</c:v>
                </c:pt>
                <c:pt idx="188">
                  <c:v>9.9000000000000005E-2</c:v>
                </c:pt>
                <c:pt idx="189">
                  <c:v>0.111</c:v>
                </c:pt>
                <c:pt idx="190">
                  <c:v>0.106</c:v>
                </c:pt>
                <c:pt idx="191">
                  <c:v>0.10100000000000001</c:v>
                </c:pt>
                <c:pt idx="192">
                  <c:v>0.14699999999999999</c:v>
                </c:pt>
                <c:pt idx="193">
                  <c:v>0.13600000000000001</c:v>
                </c:pt>
                <c:pt idx="194">
                  <c:v>0.154</c:v>
                </c:pt>
                <c:pt idx="195">
                  <c:v>0.17699999999999999</c:v>
                </c:pt>
                <c:pt idx="196">
                  <c:v>0.14099999999999999</c:v>
                </c:pt>
                <c:pt idx="197">
                  <c:v>0.124</c:v>
                </c:pt>
                <c:pt idx="198">
                  <c:v>0.14899999999999999</c:v>
                </c:pt>
                <c:pt idx="199">
                  <c:v>0.16300000000000001</c:v>
                </c:pt>
                <c:pt idx="200">
                  <c:v>0.25800000000000001</c:v>
                </c:pt>
                <c:pt idx="201">
                  <c:v>0.27500000000000002</c:v>
                </c:pt>
                <c:pt idx="202">
                  <c:v>0.29399999999999998</c:v>
                </c:pt>
                <c:pt idx="203">
                  <c:v>0.31900000000000001</c:v>
                </c:pt>
                <c:pt idx="204">
                  <c:v>0.35099999999999998</c:v>
                </c:pt>
                <c:pt idx="205">
                  <c:v>0.371</c:v>
                </c:pt>
                <c:pt idx="206">
                  <c:v>0.39700000000000002</c:v>
                </c:pt>
                <c:pt idx="207">
                  <c:v>0.42899999999999999</c:v>
                </c:pt>
                <c:pt idx="208">
                  <c:v>0.48399999999999999</c:v>
                </c:pt>
                <c:pt idx="209">
                  <c:v>0.55200000000000005</c:v>
                </c:pt>
                <c:pt idx="210">
                  <c:v>0.624</c:v>
                </c:pt>
                <c:pt idx="211">
                  <c:v>0.73299999999999998</c:v>
                </c:pt>
                <c:pt idx="212">
                  <c:v>0.77700000000000002</c:v>
                </c:pt>
                <c:pt idx="213">
                  <c:v>0.98199999999999998</c:v>
                </c:pt>
                <c:pt idx="214">
                  <c:v>1.1879999999999999</c:v>
                </c:pt>
                <c:pt idx="215">
                  <c:v>1.42</c:v>
                </c:pt>
                <c:pt idx="216">
                  <c:v>1.6339999999999999</c:v>
                </c:pt>
              </c:numCache>
            </c:numRef>
          </c:xVal>
          <c:yVal>
            <c:numRef>
              <c:f>'CPT5'!$A$7:$A$306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3-484F-905C-E721AFE27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89312"/>
        <c:axId val="219411968"/>
      </c:scatterChart>
      <c:valAx>
        <c:axId val="219389312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411968"/>
        <c:crosses val="autoZero"/>
        <c:crossBetween val="midCat"/>
        <c:majorUnit val="1"/>
      </c:valAx>
      <c:valAx>
        <c:axId val="21941196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3893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 Ratio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'CPT5'!$E$7:$E$307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0.83507306889352828</c:v>
                </c:pt>
                <c:pt idx="3">
                  <c:v>1.1273957158962795</c:v>
                </c:pt>
                <c:pt idx="4">
                  <c:v>1.0050251256281406</c:v>
                </c:pt>
                <c:pt idx="5">
                  <c:v>1.1292346298619824</c:v>
                </c:pt>
                <c:pt idx="6">
                  <c:v>1.8440463645943102</c:v>
                </c:pt>
                <c:pt idx="7">
                  <c:v>1.8702745722244332</c:v>
                </c:pt>
                <c:pt idx="8">
                  <c:v>1.1755276516163504</c:v>
                </c:pt>
                <c:pt idx="9">
                  <c:v>1.3684570646595964</c:v>
                </c:pt>
                <c:pt idx="10">
                  <c:v>2.4377856780091416</c:v>
                </c:pt>
                <c:pt idx="11">
                  <c:v>3.7933289731850888</c:v>
                </c:pt>
                <c:pt idx="12">
                  <c:v>2.4368231046931408</c:v>
                </c:pt>
                <c:pt idx="13">
                  <c:v>1.9023986765922247</c:v>
                </c:pt>
                <c:pt idx="14">
                  <c:v>2.3034551827741607</c:v>
                </c:pt>
                <c:pt idx="15">
                  <c:v>1.1832611832611835</c:v>
                </c:pt>
                <c:pt idx="16">
                  <c:v>0.5434782608695653</c:v>
                </c:pt>
                <c:pt idx="17">
                  <c:v>0.43019705800721619</c:v>
                </c:pt>
                <c:pt idx="18">
                  <c:v>0.56902858691234248</c:v>
                </c:pt>
                <c:pt idx="19">
                  <c:v>0.67039106145251393</c:v>
                </c:pt>
                <c:pt idx="20">
                  <c:v>0.77023688417381186</c:v>
                </c:pt>
                <c:pt idx="21">
                  <c:v>0.7636710759579981</c:v>
                </c:pt>
                <c:pt idx="22">
                  <c:v>0.77800829875518673</c:v>
                </c:pt>
                <c:pt idx="23">
                  <c:v>0.74019245003700962</c:v>
                </c:pt>
                <c:pt idx="24">
                  <c:v>0.69051392347747342</c:v>
                </c:pt>
                <c:pt idx="25">
                  <c:v>0.71389346512904994</c:v>
                </c:pt>
                <c:pt idx="26">
                  <c:v>0.78302315024965963</c:v>
                </c:pt>
                <c:pt idx="27">
                  <c:v>0.78994614003590669</c:v>
                </c:pt>
                <c:pt idx="28">
                  <c:v>0.78115156860274659</c:v>
                </c:pt>
                <c:pt idx="29">
                  <c:v>0.80723729993041071</c:v>
                </c:pt>
                <c:pt idx="30">
                  <c:v>0.80583852820434843</c:v>
                </c:pt>
                <c:pt idx="31">
                  <c:v>0.71236346366946335</c:v>
                </c:pt>
                <c:pt idx="32">
                  <c:v>0.71013557133634597</c:v>
                </c:pt>
                <c:pt idx="33">
                  <c:v>0.70458841725382382</c:v>
                </c:pt>
                <c:pt idx="34">
                  <c:v>0.67753158762131471</c:v>
                </c:pt>
                <c:pt idx="35">
                  <c:v>0.59845559845559848</c:v>
                </c:pt>
                <c:pt idx="36">
                  <c:v>0.61558055614519214</c:v>
                </c:pt>
                <c:pt idx="37">
                  <c:v>0.60032325098129757</c:v>
                </c:pt>
                <c:pt idx="38">
                  <c:v>0.57817393399180916</c:v>
                </c:pt>
                <c:pt idx="39">
                  <c:v>0.53166897827092008</c:v>
                </c:pt>
                <c:pt idx="40">
                  <c:v>0.61988594098685834</c:v>
                </c:pt>
                <c:pt idx="41">
                  <c:v>0.60739922694643833</c:v>
                </c:pt>
                <c:pt idx="42">
                  <c:v>0.60569351907934588</c:v>
                </c:pt>
                <c:pt idx="43">
                  <c:v>0.52805280528052811</c:v>
                </c:pt>
                <c:pt idx="44">
                  <c:v>0.31832651205093232</c:v>
                </c:pt>
                <c:pt idx="45">
                  <c:v>0.18761726078799248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0.16863406408094436</c:v>
                </c:pt>
                <c:pt idx="62">
                  <c:v>0.23952095808383236</c:v>
                </c:pt>
                <c:pt idx="63">
                  <c:v>0.32278889606197547</c:v>
                </c:pt>
                <c:pt idx="64">
                  <c:v>0.31961646024770274</c:v>
                </c:pt>
                <c:pt idx="65">
                  <c:v>0.42276422764227639</c:v>
                </c:pt>
                <c:pt idx="66">
                  <c:v>0.554016620498615</c:v>
                </c:pt>
                <c:pt idx="67">
                  <c:v>0.61244487996080355</c:v>
                </c:pt>
                <c:pt idx="68">
                  <c:v>0.65876152832674573</c:v>
                </c:pt>
                <c:pt idx="69">
                  <c:v>0.67711356161733427</c:v>
                </c:pt>
                <c:pt idx="70">
                  <c:v>0.69630423138725228</c:v>
                </c:pt>
                <c:pt idx="71">
                  <c:v>0.69010844561288198</c:v>
                </c:pt>
                <c:pt idx="72">
                  <c:v>0.68368277119416587</c:v>
                </c:pt>
                <c:pt idx="73">
                  <c:v>0.83124215809284807</c:v>
                </c:pt>
                <c:pt idx="74">
                  <c:v>1.0584677419354838</c:v>
                </c:pt>
                <c:pt idx="75">
                  <c:v>0.98889659958362253</c:v>
                </c:pt>
                <c:pt idx="76">
                  <c:v>0.79286422200198214</c:v>
                </c:pt>
                <c:pt idx="77">
                  <c:v>0.65197143744178832</c:v>
                </c:pt>
                <c:pt idx="78">
                  <c:v>0.83815028901734112</c:v>
                </c:pt>
                <c:pt idx="79">
                  <c:v>0.85933368588048653</c:v>
                </c:pt>
                <c:pt idx="80">
                  <c:v>0.7155635062611807</c:v>
                </c:pt>
                <c:pt idx="81">
                  <c:v>0.85190804061150649</c:v>
                </c:pt>
                <c:pt idx="82">
                  <c:v>1.5025575447570332</c:v>
                </c:pt>
                <c:pt idx="83">
                  <c:v>1.9436558200480456</c:v>
                </c:pt>
                <c:pt idx="84">
                  <c:v>1.0823460582126663</c:v>
                </c:pt>
                <c:pt idx="85">
                  <c:v>0.75278935340771613</c:v>
                </c:pt>
                <c:pt idx="86">
                  <c:v>0.76489028213166144</c:v>
                </c:pt>
                <c:pt idx="87">
                  <c:v>0.84756023731686647</c:v>
                </c:pt>
                <c:pt idx="88">
                  <c:v>0.89148139995597619</c:v>
                </c:pt>
                <c:pt idx="89">
                  <c:v>0.86049263203183812</c:v>
                </c:pt>
                <c:pt idx="90">
                  <c:v>0.84162203519510337</c:v>
                </c:pt>
                <c:pt idx="91">
                  <c:v>0.83820447777655227</c:v>
                </c:pt>
                <c:pt idx="92">
                  <c:v>0.99563709587202154</c:v>
                </c:pt>
                <c:pt idx="93">
                  <c:v>0.88446655610834723</c:v>
                </c:pt>
                <c:pt idx="94">
                  <c:v>0.80195898377716568</c:v>
                </c:pt>
                <c:pt idx="95">
                  <c:v>0.83004411423264435</c:v>
                </c:pt>
                <c:pt idx="96">
                  <c:v>0.92324081197845775</c:v>
                </c:pt>
                <c:pt idx="97">
                  <c:v>1.0502968230151999</c:v>
                </c:pt>
                <c:pt idx="98">
                  <c:v>1.2788307832838548</c:v>
                </c:pt>
                <c:pt idx="99">
                  <c:v>1.7361472086495477</c:v>
                </c:pt>
                <c:pt idx="100">
                  <c:v>1.2973774441664352</c:v>
                </c:pt>
                <c:pt idx="101">
                  <c:v>1.0579442880714354</c:v>
                </c:pt>
                <c:pt idx="102">
                  <c:v>1.1197828299966068</c:v>
                </c:pt>
                <c:pt idx="103">
                  <c:v>1.0994992379708253</c:v>
                </c:pt>
                <c:pt idx="104">
                  <c:v>0.98471349526399699</c:v>
                </c:pt>
                <c:pt idx="105">
                  <c:v>1.1840501480062686</c:v>
                </c:pt>
                <c:pt idx="106">
                  <c:v>1.417979610750695</c:v>
                </c:pt>
                <c:pt idx="107">
                  <c:v>2.7516953573291598</c:v>
                </c:pt>
                <c:pt idx="108">
                  <c:v>4.4424700133274104</c:v>
                </c:pt>
                <c:pt idx="109">
                  <c:v>3.8176033934252382</c:v>
                </c:pt>
                <c:pt idx="110">
                  <c:v>3.5941187148302776</c:v>
                </c:pt>
                <c:pt idx="111">
                  <c:v>3.8855572213893059</c:v>
                </c:pt>
                <c:pt idx="112">
                  <c:v>5.2198852772466537</c:v>
                </c:pt>
                <c:pt idx="113">
                  <c:v>5.2344860255802939</c:v>
                </c:pt>
                <c:pt idx="114">
                  <c:v>6.266094420600858</c:v>
                </c:pt>
                <c:pt idx="115">
                  <c:v>4.4030146767155891</c:v>
                </c:pt>
                <c:pt idx="116">
                  <c:v>4.6182846371347788</c:v>
                </c:pt>
                <c:pt idx="117">
                  <c:v>4.2368177613320999</c:v>
                </c:pt>
                <c:pt idx="118">
                  <c:v>5.2225814474011445</c:v>
                </c:pt>
                <c:pt idx="119">
                  <c:v>4.8983845752996356</c:v>
                </c:pt>
                <c:pt idx="120">
                  <c:v>5.1340559041642901</c:v>
                </c:pt>
                <c:pt idx="121">
                  <c:v>4.7446201711174485</c:v>
                </c:pt>
                <c:pt idx="122">
                  <c:v>4.6249700455307936</c:v>
                </c:pt>
                <c:pt idx="123">
                  <c:v>3.0020013342228151</c:v>
                </c:pt>
                <c:pt idx="124">
                  <c:v>3.372707491451663</c:v>
                </c:pt>
                <c:pt idx="125">
                  <c:v>2.1964121435142596</c:v>
                </c:pt>
                <c:pt idx="126">
                  <c:v>1.5908555267499409</c:v>
                </c:pt>
                <c:pt idx="127">
                  <c:v>2.0039237668161434</c:v>
                </c:pt>
                <c:pt idx="128">
                  <c:v>2.6122448979591835</c:v>
                </c:pt>
                <c:pt idx="129">
                  <c:v>1.6625346361382529</c:v>
                </c:pt>
                <c:pt idx="130">
                  <c:v>1.2257405515832482</c:v>
                </c:pt>
                <c:pt idx="131">
                  <c:v>0.9264793783622236</c:v>
                </c:pt>
                <c:pt idx="132">
                  <c:v>1.0361892978657594</c:v>
                </c:pt>
                <c:pt idx="133">
                  <c:v>1.0675039246467819</c:v>
                </c:pt>
                <c:pt idx="134">
                  <c:v>1.0377942998760843</c:v>
                </c:pt>
                <c:pt idx="135">
                  <c:v>0.98522167487684731</c:v>
                </c:pt>
                <c:pt idx="136">
                  <c:v>1.0088781275221952</c:v>
                </c:pt>
                <c:pt idx="137">
                  <c:v>1.0609357997823721</c:v>
                </c:pt>
                <c:pt idx="138">
                  <c:v>1.3363028953229399</c:v>
                </c:pt>
                <c:pt idx="139">
                  <c:v>1.5205037628628475</c:v>
                </c:pt>
                <c:pt idx="140">
                  <c:v>1.2915377371182564</c:v>
                </c:pt>
                <c:pt idx="141">
                  <c:v>1.2386576407892842</c:v>
                </c:pt>
                <c:pt idx="142">
                  <c:v>1.6493793572521682</c:v>
                </c:pt>
                <c:pt idx="143">
                  <c:v>1.347133234762609</c:v>
                </c:pt>
                <c:pt idx="144">
                  <c:v>0.8788216363411312</c:v>
                </c:pt>
                <c:pt idx="145">
                  <c:v>0.73557878435927226</c:v>
                </c:pt>
                <c:pt idx="146">
                  <c:v>0.76260415195593845</c:v>
                </c:pt>
                <c:pt idx="147">
                  <c:v>1.0052656773575872</c:v>
                </c:pt>
                <c:pt idx="148">
                  <c:v>1.376936316695353</c:v>
                </c:pt>
                <c:pt idx="149">
                  <c:v>1.8710263396911897</c:v>
                </c:pt>
                <c:pt idx="150">
                  <c:v>0.91216216216216206</c:v>
                </c:pt>
                <c:pt idx="151">
                  <c:v>2.2204279370205895</c:v>
                </c:pt>
                <c:pt idx="152">
                  <c:v>1.3440130328536519</c:v>
                </c:pt>
                <c:pt idx="153">
                  <c:v>0.71797817346352677</c:v>
                </c:pt>
                <c:pt idx="154">
                  <c:v>1.118699952896844</c:v>
                </c:pt>
                <c:pt idx="155">
                  <c:v>2.0767279644895376</c:v>
                </c:pt>
                <c:pt idx="156">
                  <c:v>1.7254814649894243</c:v>
                </c:pt>
                <c:pt idx="157">
                  <c:v>3.5584843492586491</c:v>
                </c:pt>
                <c:pt idx="158">
                  <c:v>7.3476702508960576</c:v>
                </c:pt>
                <c:pt idx="159">
                  <c:v>2.6077700904736565</c:v>
                </c:pt>
                <c:pt idx="160">
                  <c:v>1.3593314763231197</c:v>
                </c:pt>
                <c:pt idx="161">
                  <c:v>1.2240734444066643</c:v>
                </c:pt>
                <c:pt idx="162">
                  <c:v>1.3903133903133902</c:v>
                </c:pt>
                <c:pt idx="163">
                  <c:v>1.6672841793256763</c:v>
                </c:pt>
                <c:pt idx="164">
                  <c:v>1.606217616580311</c:v>
                </c:pt>
                <c:pt idx="165">
                  <c:v>1.5609192079780316</c:v>
                </c:pt>
                <c:pt idx="166">
                  <c:v>1.3881748071979434</c:v>
                </c:pt>
                <c:pt idx="167">
                  <c:v>2.4931908652838883</c:v>
                </c:pt>
                <c:pt idx="168">
                  <c:v>1.4698162729658795</c:v>
                </c:pt>
                <c:pt idx="169">
                  <c:v>1.4646754738655943</c:v>
                </c:pt>
                <c:pt idx="170">
                  <c:v>1.3672189158758243</c:v>
                </c:pt>
                <c:pt idx="171">
                  <c:v>1.0729613733905579</c:v>
                </c:pt>
                <c:pt idx="172">
                  <c:v>1.2156448202959831</c:v>
                </c:pt>
                <c:pt idx="173">
                  <c:v>1.8187885866844651</c:v>
                </c:pt>
                <c:pt idx="174">
                  <c:v>2.5063785081794987</c:v>
                </c:pt>
                <c:pt idx="175">
                  <c:v>2.7278667102254164</c:v>
                </c:pt>
                <c:pt idx="176">
                  <c:v>3.4943473792394655</c:v>
                </c:pt>
                <c:pt idx="177">
                  <c:v>3.5638673253352158</c:v>
                </c:pt>
                <c:pt idx="178">
                  <c:v>4.3912519373170307</c:v>
                </c:pt>
                <c:pt idx="179">
                  <c:v>4.2946812025107368</c:v>
                </c:pt>
                <c:pt idx="180">
                  <c:v>4.1430105876937242</c:v>
                </c:pt>
                <c:pt idx="181">
                  <c:v>4.0386200400329688</c:v>
                </c:pt>
                <c:pt idx="182">
                  <c:v>2.7654971310318879</c:v>
                </c:pt>
                <c:pt idx="183">
                  <c:v>1.8678364228102449</c:v>
                </c:pt>
                <c:pt idx="184">
                  <c:v>2.4422073079791207</c:v>
                </c:pt>
                <c:pt idx="185">
                  <c:v>3.8582367956018069</c:v>
                </c:pt>
                <c:pt idx="186">
                  <c:v>5.0153139356814709</c:v>
                </c:pt>
                <c:pt idx="187">
                  <c:v>3.8367745082100471</c:v>
                </c:pt>
                <c:pt idx="188">
                  <c:v>4.1560871308298815</c:v>
                </c:pt>
                <c:pt idx="189">
                  <c:v>3.4084410385451211</c:v>
                </c:pt>
                <c:pt idx="190">
                  <c:v>4.137135322235042</c:v>
                </c:pt>
                <c:pt idx="191">
                  <c:v>0.87007719481878854</c:v>
                </c:pt>
                <c:pt idx="192">
                  <c:v>0.97310071592409819</c:v>
                </c:pt>
                <c:pt idx="193">
                  <c:v>1.0915658866027957</c:v>
                </c:pt>
                <c:pt idx="194">
                  <c:v>0.94546451082488359</c:v>
                </c:pt>
                <c:pt idx="195">
                  <c:v>1.645016389462183</c:v>
                </c:pt>
                <c:pt idx="196">
                  <c:v>2.1013069103954898</c:v>
                </c:pt>
                <c:pt idx="197">
                  <c:v>1.1738737834855022</c:v>
                </c:pt>
                <c:pt idx="198">
                  <c:v>1.3830624016780282</c:v>
                </c:pt>
                <c:pt idx="199">
                  <c:v>1.4289480622198789</c:v>
                </c:pt>
                <c:pt idx="200">
                  <c:v>1.4411969635850235</c:v>
                </c:pt>
                <c:pt idx="201">
                  <c:v>2.4343409316154614</c:v>
                </c:pt>
                <c:pt idx="202">
                  <c:v>4.4018817204301079</c:v>
                </c:pt>
                <c:pt idx="203">
                  <c:v>4.0358744394618844</c:v>
                </c:pt>
                <c:pt idx="204">
                  <c:v>3.057338700903057</c:v>
                </c:pt>
                <c:pt idx="205">
                  <c:v>2.5002451220707913</c:v>
                </c:pt>
                <c:pt idx="206">
                  <c:v>3.0104847918613098</c:v>
                </c:pt>
                <c:pt idx="207">
                  <c:v>2.6442307692307696</c:v>
                </c:pt>
                <c:pt idx="208">
                  <c:v>2.4750325662179766</c:v>
                </c:pt>
                <c:pt idx="209">
                  <c:v>2.2600557546794104</c:v>
                </c:pt>
                <c:pt idx="210">
                  <c:v>2.329416615130901</c:v>
                </c:pt>
                <c:pt idx="211">
                  <c:v>2.4657820499425345</c:v>
                </c:pt>
                <c:pt idx="212">
                  <c:v>1.9292939826884972</c:v>
                </c:pt>
                <c:pt idx="213">
                  <c:v>1.9832034807244767</c:v>
                </c:pt>
                <c:pt idx="214">
                  <c:v>2.0829180785329875</c:v>
                </c:pt>
                <c:pt idx="215">
                  <c:v>2.324857291126103</c:v>
                </c:pt>
                <c:pt idx="216">
                  <c:v>2.2729480330257408</c:v>
                </c:pt>
                <c:pt idx="217">
                  <c:v>2.2599469496021221</c:v>
                </c:pt>
                <c:pt idx="218">
                  <c:v>2.5867671909528145</c:v>
                </c:pt>
                <c:pt idx="219">
                  <c:v>1.8024032042723632</c:v>
                </c:pt>
                <c:pt idx="220">
                  <c:v>1.8847833031626025</c:v>
                </c:pt>
                <c:pt idx="221">
                  <c:v>2.1420401372569402</c:v>
                </c:pt>
              </c:numCache>
            </c:numRef>
          </c:xVal>
          <c:yVal>
            <c:numRef>
              <c:f>'CPT5'!$A$7:$A$306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5-4C57-999D-98C5ECFC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66688"/>
        <c:axId val="221268608"/>
      </c:scatterChart>
      <c:valAx>
        <c:axId val="221266688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baseline="0"/>
                  <a:t>Rapport de frottement </a:t>
                </a:r>
                <a:r>
                  <a:rPr lang="en-US" sz="1400" b="0" i="0" baseline="0"/>
                  <a:t>(%)</a:t>
                </a:r>
                <a:endParaRPr lang="fr-FR" sz="1400" b="0" i="0" baseline="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1268608"/>
        <c:crosses val="autoZero"/>
        <c:crossBetween val="midCat"/>
        <c:majorUnit val="2"/>
      </c:valAx>
      <c:valAx>
        <c:axId val="22126860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12666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CPT1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'CPT1'!$B$7:$B$307</c:f>
              <c:numCache>
                <c:formatCode>0.000</c:formatCode>
                <c:ptCount val="301"/>
                <c:pt idx="0">
                  <c:v>0</c:v>
                </c:pt>
                <c:pt idx="1">
                  <c:v>3.0000000000000001E-3</c:v>
                </c:pt>
                <c:pt idx="2">
                  <c:v>0</c:v>
                </c:pt>
                <c:pt idx="3">
                  <c:v>0.44800000000000001</c:v>
                </c:pt>
                <c:pt idx="4">
                  <c:v>1.6439999999999999</c:v>
                </c:pt>
                <c:pt idx="5">
                  <c:v>3.2930000000000001</c:v>
                </c:pt>
                <c:pt idx="6">
                  <c:v>4.2439999999999998</c:v>
                </c:pt>
                <c:pt idx="7">
                  <c:v>4.9980000000000002</c:v>
                </c:pt>
                <c:pt idx="8">
                  <c:v>5.6760000000000002</c:v>
                </c:pt>
                <c:pt idx="9">
                  <c:v>6.0659999999999998</c:v>
                </c:pt>
                <c:pt idx="10">
                  <c:v>6.758</c:v>
                </c:pt>
                <c:pt idx="11">
                  <c:v>7.2489999999999997</c:v>
                </c:pt>
                <c:pt idx="12">
                  <c:v>8.31</c:v>
                </c:pt>
                <c:pt idx="13">
                  <c:v>8.7530000000000001</c:v>
                </c:pt>
                <c:pt idx="14">
                  <c:v>8.69</c:v>
                </c:pt>
                <c:pt idx="15">
                  <c:v>8.4860000000000007</c:v>
                </c:pt>
                <c:pt idx="16">
                  <c:v>8.548</c:v>
                </c:pt>
                <c:pt idx="17">
                  <c:v>8.3829999999999991</c:v>
                </c:pt>
                <c:pt idx="18">
                  <c:v>8.3689999999999998</c:v>
                </c:pt>
                <c:pt idx="19">
                  <c:v>9.3610000000000007</c:v>
                </c:pt>
                <c:pt idx="20">
                  <c:v>9.5990000000000002</c:v>
                </c:pt>
                <c:pt idx="21">
                  <c:v>9.4580000000000002</c:v>
                </c:pt>
                <c:pt idx="22">
                  <c:v>8.8390000000000004</c:v>
                </c:pt>
                <c:pt idx="23">
                  <c:v>8.673</c:v>
                </c:pt>
                <c:pt idx="24">
                  <c:v>8.8870000000000005</c:v>
                </c:pt>
                <c:pt idx="25">
                  <c:v>9.23</c:v>
                </c:pt>
                <c:pt idx="26">
                  <c:v>8.6210000000000004</c:v>
                </c:pt>
                <c:pt idx="27">
                  <c:v>7.1929999999999996</c:v>
                </c:pt>
                <c:pt idx="28">
                  <c:v>6.343</c:v>
                </c:pt>
                <c:pt idx="29">
                  <c:v>6.5289999999999999</c:v>
                </c:pt>
                <c:pt idx="30">
                  <c:v>7.085</c:v>
                </c:pt>
                <c:pt idx="31">
                  <c:v>7.5460000000000003</c:v>
                </c:pt>
                <c:pt idx="32">
                  <c:v>7.694</c:v>
                </c:pt>
                <c:pt idx="33">
                  <c:v>7.444</c:v>
                </c:pt>
                <c:pt idx="34">
                  <c:v>7.3920000000000003</c:v>
                </c:pt>
                <c:pt idx="35">
                  <c:v>7.5049999999999999</c:v>
                </c:pt>
                <c:pt idx="36">
                  <c:v>7.3760000000000003</c:v>
                </c:pt>
                <c:pt idx="37">
                  <c:v>7.0439999999999996</c:v>
                </c:pt>
                <c:pt idx="38">
                  <c:v>6.3490000000000002</c:v>
                </c:pt>
                <c:pt idx="39">
                  <c:v>6.0010000000000003</c:v>
                </c:pt>
                <c:pt idx="40">
                  <c:v>5.8780000000000001</c:v>
                </c:pt>
                <c:pt idx="41">
                  <c:v>5.8230000000000004</c:v>
                </c:pt>
                <c:pt idx="42">
                  <c:v>5.694</c:v>
                </c:pt>
                <c:pt idx="43">
                  <c:v>5.556</c:v>
                </c:pt>
                <c:pt idx="44">
                  <c:v>5.4630000000000001</c:v>
                </c:pt>
                <c:pt idx="45">
                  <c:v>5.6360000000000001</c:v>
                </c:pt>
                <c:pt idx="46">
                  <c:v>5.91</c:v>
                </c:pt>
                <c:pt idx="47">
                  <c:v>6.4950000000000001</c:v>
                </c:pt>
                <c:pt idx="48">
                  <c:v>6.7309999999999999</c:v>
                </c:pt>
                <c:pt idx="49">
                  <c:v>6.9589999999999996</c:v>
                </c:pt>
                <c:pt idx="50">
                  <c:v>6.9560000000000004</c:v>
                </c:pt>
                <c:pt idx="51">
                  <c:v>6.7060000000000004</c:v>
                </c:pt>
                <c:pt idx="52">
                  <c:v>6.5739999999999998</c:v>
                </c:pt>
                <c:pt idx="53">
                  <c:v>6.484</c:v>
                </c:pt>
                <c:pt idx="54">
                  <c:v>6.327</c:v>
                </c:pt>
                <c:pt idx="55">
                  <c:v>6.3330000000000002</c:v>
                </c:pt>
                <c:pt idx="56">
                  <c:v>6.1790000000000003</c:v>
                </c:pt>
                <c:pt idx="57">
                  <c:v>6.1849999999999996</c:v>
                </c:pt>
                <c:pt idx="58">
                  <c:v>6.1219999999999999</c:v>
                </c:pt>
                <c:pt idx="59">
                  <c:v>6.1189999999999998</c:v>
                </c:pt>
                <c:pt idx="60">
                  <c:v>6.4690000000000003</c:v>
                </c:pt>
                <c:pt idx="61">
                  <c:v>6.8540000000000001</c:v>
                </c:pt>
                <c:pt idx="62">
                  <c:v>7.17</c:v>
                </c:pt>
                <c:pt idx="63">
                  <c:v>7.101</c:v>
                </c:pt>
                <c:pt idx="64">
                  <c:v>6.593</c:v>
                </c:pt>
                <c:pt idx="65">
                  <c:v>5.8959999999999999</c:v>
                </c:pt>
                <c:pt idx="66">
                  <c:v>5.4109999999999996</c:v>
                </c:pt>
                <c:pt idx="67">
                  <c:v>5.2850000000000001</c:v>
                </c:pt>
                <c:pt idx="68">
                  <c:v>5.6580000000000004</c:v>
                </c:pt>
                <c:pt idx="69">
                  <c:v>6.0529999999999999</c:v>
                </c:pt>
                <c:pt idx="70">
                  <c:v>6.415</c:v>
                </c:pt>
                <c:pt idx="71">
                  <c:v>6.6289999999999996</c:v>
                </c:pt>
                <c:pt idx="72">
                  <c:v>6.8570000000000002</c:v>
                </c:pt>
                <c:pt idx="73">
                  <c:v>6.9359999999999999</c:v>
                </c:pt>
                <c:pt idx="74">
                  <c:v>7.093</c:v>
                </c:pt>
                <c:pt idx="75">
                  <c:v>7.2220000000000004</c:v>
                </c:pt>
                <c:pt idx="76">
                  <c:v>7.5759999999999996</c:v>
                </c:pt>
                <c:pt idx="77">
                  <c:v>7.5780000000000003</c:v>
                </c:pt>
                <c:pt idx="78">
                  <c:v>7.4960000000000004</c:v>
                </c:pt>
                <c:pt idx="79">
                  <c:v>7.3310000000000004</c:v>
                </c:pt>
                <c:pt idx="80">
                  <c:v>7.7270000000000003</c:v>
                </c:pt>
                <c:pt idx="81">
                  <c:v>7.9649999999999999</c:v>
                </c:pt>
                <c:pt idx="82">
                  <c:v>7.9740000000000002</c:v>
                </c:pt>
                <c:pt idx="83">
                  <c:v>8.2669999999999995</c:v>
                </c:pt>
                <c:pt idx="84">
                  <c:v>8.36</c:v>
                </c:pt>
                <c:pt idx="85">
                  <c:v>8.3030000000000008</c:v>
                </c:pt>
                <c:pt idx="86">
                  <c:v>8.1219999999999999</c:v>
                </c:pt>
                <c:pt idx="87">
                  <c:v>8.1080000000000005</c:v>
                </c:pt>
                <c:pt idx="88">
                  <c:v>8.7469999999999999</c:v>
                </c:pt>
                <c:pt idx="89">
                  <c:v>9.266</c:v>
                </c:pt>
                <c:pt idx="90">
                  <c:v>7.6959999999999997</c:v>
                </c:pt>
                <c:pt idx="91">
                  <c:v>8.5530000000000008</c:v>
                </c:pt>
                <c:pt idx="92">
                  <c:v>7.7460000000000004</c:v>
                </c:pt>
                <c:pt idx="93">
                  <c:v>6.1429999999999998</c:v>
                </c:pt>
                <c:pt idx="94">
                  <c:v>7.7679999999999998</c:v>
                </c:pt>
                <c:pt idx="95">
                  <c:v>6.2009999999999996</c:v>
                </c:pt>
                <c:pt idx="96">
                  <c:v>7.8550000000000004</c:v>
                </c:pt>
                <c:pt idx="97">
                  <c:v>8.0530000000000008</c:v>
                </c:pt>
                <c:pt idx="98">
                  <c:v>8.4730000000000008</c:v>
                </c:pt>
                <c:pt idx="99">
                  <c:v>9.1509999999999998</c:v>
                </c:pt>
                <c:pt idx="100">
                  <c:v>7.0019999999999998</c:v>
                </c:pt>
                <c:pt idx="101">
                  <c:v>8.0530000000000008</c:v>
                </c:pt>
                <c:pt idx="102">
                  <c:v>9.2799999999999994</c:v>
                </c:pt>
                <c:pt idx="103">
                  <c:v>9.7050000000000001</c:v>
                </c:pt>
                <c:pt idx="104">
                  <c:v>8.2829999999999995</c:v>
                </c:pt>
                <c:pt idx="105">
                  <c:v>7.74</c:v>
                </c:pt>
                <c:pt idx="106">
                  <c:v>7.5119999999999996</c:v>
                </c:pt>
                <c:pt idx="107">
                  <c:v>7.3920000000000003</c:v>
                </c:pt>
                <c:pt idx="108">
                  <c:v>8.0229999999999997</c:v>
                </c:pt>
                <c:pt idx="109">
                  <c:v>9.0570000000000004</c:v>
                </c:pt>
                <c:pt idx="110">
                  <c:v>9.3699999999999992</c:v>
                </c:pt>
                <c:pt idx="111">
                  <c:v>10.141</c:v>
                </c:pt>
                <c:pt idx="112">
                  <c:v>10.698</c:v>
                </c:pt>
                <c:pt idx="113">
                  <c:v>6.8979999999999997</c:v>
                </c:pt>
                <c:pt idx="114">
                  <c:v>10.462</c:v>
                </c:pt>
                <c:pt idx="115">
                  <c:v>9.8170000000000002</c:v>
                </c:pt>
                <c:pt idx="116">
                  <c:v>11.782</c:v>
                </c:pt>
                <c:pt idx="117">
                  <c:v>13.135</c:v>
                </c:pt>
                <c:pt idx="118">
                  <c:v>11.603999999999999</c:v>
                </c:pt>
                <c:pt idx="119">
                  <c:v>12.531000000000001</c:v>
                </c:pt>
                <c:pt idx="120">
                  <c:v>5.4160000000000004</c:v>
                </c:pt>
                <c:pt idx="121">
                  <c:v>5.3319999999999999</c:v>
                </c:pt>
                <c:pt idx="122">
                  <c:v>4.4329999999999998</c:v>
                </c:pt>
                <c:pt idx="123">
                  <c:v>3.5</c:v>
                </c:pt>
                <c:pt idx="124">
                  <c:v>2.8879999999999999</c:v>
                </c:pt>
                <c:pt idx="125">
                  <c:v>2.653</c:v>
                </c:pt>
                <c:pt idx="126">
                  <c:v>9.8089999999999993</c:v>
                </c:pt>
                <c:pt idx="127">
                  <c:v>15.711</c:v>
                </c:pt>
                <c:pt idx="128">
                  <c:v>15.465999999999999</c:v>
                </c:pt>
                <c:pt idx="129">
                  <c:v>13.875</c:v>
                </c:pt>
                <c:pt idx="130">
                  <c:v>14.273</c:v>
                </c:pt>
                <c:pt idx="131">
                  <c:v>14.510999999999999</c:v>
                </c:pt>
                <c:pt idx="132">
                  <c:v>12.413</c:v>
                </c:pt>
                <c:pt idx="133">
                  <c:v>8.3079999999999998</c:v>
                </c:pt>
                <c:pt idx="134">
                  <c:v>6.2880000000000003</c:v>
                </c:pt>
                <c:pt idx="135">
                  <c:v>9.8279999999999994</c:v>
                </c:pt>
                <c:pt idx="136">
                  <c:v>11.257999999999999</c:v>
                </c:pt>
                <c:pt idx="137">
                  <c:v>8.6199999999999992</c:v>
                </c:pt>
                <c:pt idx="138">
                  <c:v>13.811999999999999</c:v>
                </c:pt>
                <c:pt idx="139">
                  <c:v>13.010999999999999</c:v>
                </c:pt>
                <c:pt idx="140">
                  <c:v>11.561999999999999</c:v>
                </c:pt>
                <c:pt idx="141">
                  <c:v>10.635999999999999</c:v>
                </c:pt>
                <c:pt idx="142">
                  <c:v>9.84</c:v>
                </c:pt>
                <c:pt idx="143">
                  <c:v>8.3019999999999996</c:v>
                </c:pt>
                <c:pt idx="144">
                  <c:v>5.6539999999999999</c:v>
                </c:pt>
                <c:pt idx="145">
                  <c:v>9.2349999999999994</c:v>
                </c:pt>
                <c:pt idx="146">
                  <c:v>11.503</c:v>
                </c:pt>
                <c:pt idx="147">
                  <c:v>10.988</c:v>
                </c:pt>
                <c:pt idx="148">
                  <c:v>9.9160000000000004</c:v>
                </c:pt>
                <c:pt idx="149">
                  <c:v>9.8680000000000003</c:v>
                </c:pt>
                <c:pt idx="150">
                  <c:v>9.4190000000000005</c:v>
                </c:pt>
                <c:pt idx="151">
                  <c:v>7.9420000000000002</c:v>
                </c:pt>
                <c:pt idx="152">
                  <c:v>7.4370000000000003</c:v>
                </c:pt>
                <c:pt idx="153">
                  <c:v>6.843</c:v>
                </c:pt>
                <c:pt idx="154">
                  <c:v>5.726</c:v>
                </c:pt>
                <c:pt idx="155">
                  <c:v>3.2959999999999998</c:v>
                </c:pt>
                <c:pt idx="156">
                  <c:v>3.544</c:v>
                </c:pt>
                <c:pt idx="157">
                  <c:v>3.7519999999999998</c:v>
                </c:pt>
                <c:pt idx="158">
                  <c:v>3.351</c:v>
                </c:pt>
                <c:pt idx="159">
                  <c:v>2.0750000000000002</c:v>
                </c:pt>
                <c:pt idx="160">
                  <c:v>2.4660000000000002</c:v>
                </c:pt>
                <c:pt idx="161">
                  <c:v>2.5449999999999999</c:v>
                </c:pt>
                <c:pt idx="162">
                  <c:v>2.5939999999999999</c:v>
                </c:pt>
                <c:pt idx="163">
                  <c:v>4.827</c:v>
                </c:pt>
                <c:pt idx="164">
                  <c:v>3.4750000000000001</c:v>
                </c:pt>
                <c:pt idx="165">
                  <c:v>1.899</c:v>
                </c:pt>
                <c:pt idx="166">
                  <c:v>2.0579999999999998</c:v>
                </c:pt>
                <c:pt idx="167">
                  <c:v>2.331</c:v>
                </c:pt>
                <c:pt idx="168">
                  <c:v>2.7839999999999998</c:v>
                </c:pt>
                <c:pt idx="169">
                  <c:v>2.4660000000000002</c:v>
                </c:pt>
                <c:pt idx="170">
                  <c:v>2.1440000000000001</c:v>
                </c:pt>
                <c:pt idx="171">
                  <c:v>1.5980000000000001</c:v>
                </c:pt>
                <c:pt idx="172">
                  <c:v>2.7349999999999999</c:v>
                </c:pt>
                <c:pt idx="173">
                  <c:v>3.8519999999999999</c:v>
                </c:pt>
                <c:pt idx="174">
                  <c:v>5.8849999999999998</c:v>
                </c:pt>
                <c:pt idx="175">
                  <c:v>5.484</c:v>
                </c:pt>
                <c:pt idx="176">
                  <c:v>4.5430000000000001</c:v>
                </c:pt>
                <c:pt idx="177">
                  <c:v>2.9670000000000001</c:v>
                </c:pt>
                <c:pt idx="178">
                  <c:v>1.829</c:v>
                </c:pt>
                <c:pt idx="179">
                  <c:v>1.4730000000000001</c:v>
                </c:pt>
                <c:pt idx="180">
                  <c:v>1.286</c:v>
                </c:pt>
                <c:pt idx="181">
                  <c:v>4.29</c:v>
                </c:pt>
                <c:pt idx="182">
                  <c:v>4.4269999999999996</c:v>
                </c:pt>
                <c:pt idx="183">
                  <c:v>5.5960000000000001</c:v>
                </c:pt>
                <c:pt idx="184">
                  <c:v>4.883</c:v>
                </c:pt>
                <c:pt idx="185">
                  <c:v>4.8550000000000004</c:v>
                </c:pt>
                <c:pt idx="186">
                  <c:v>4.6849999999999996</c:v>
                </c:pt>
                <c:pt idx="187">
                  <c:v>4.2460000000000004</c:v>
                </c:pt>
                <c:pt idx="188">
                  <c:v>4.9870000000000001</c:v>
                </c:pt>
                <c:pt idx="189">
                  <c:v>4.12</c:v>
                </c:pt>
                <c:pt idx="190">
                  <c:v>5.3220000000000001</c:v>
                </c:pt>
                <c:pt idx="191">
                  <c:v>6.9530000000000003</c:v>
                </c:pt>
                <c:pt idx="192">
                  <c:v>5.7949999999999999</c:v>
                </c:pt>
                <c:pt idx="193">
                  <c:v>4.5880000000000001</c:v>
                </c:pt>
                <c:pt idx="194">
                  <c:v>9.4220000000000006</c:v>
                </c:pt>
                <c:pt idx="195">
                  <c:v>15.452999999999999</c:v>
                </c:pt>
                <c:pt idx="196">
                  <c:v>17.675999999999998</c:v>
                </c:pt>
                <c:pt idx="197">
                  <c:v>18.356000000000002</c:v>
                </c:pt>
                <c:pt idx="198">
                  <c:v>7.7679999999999998</c:v>
                </c:pt>
                <c:pt idx="199">
                  <c:v>5.3330000000000002</c:v>
                </c:pt>
                <c:pt idx="200">
                  <c:v>5.2779999999999996</c:v>
                </c:pt>
                <c:pt idx="201">
                  <c:v>4.8330000000000002</c:v>
                </c:pt>
                <c:pt idx="202">
                  <c:v>6.9459999999999997</c:v>
                </c:pt>
                <c:pt idx="203">
                  <c:v>7.4749999999999996</c:v>
                </c:pt>
                <c:pt idx="204">
                  <c:v>8.0180000000000007</c:v>
                </c:pt>
                <c:pt idx="205">
                  <c:v>7.883</c:v>
                </c:pt>
                <c:pt idx="206">
                  <c:v>8.0250000000000004</c:v>
                </c:pt>
                <c:pt idx="207">
                  <c:v>8.16</c:v>
                </c:pt>
                <c:pt idx="208">
                  <c:v>8.2530000000000001</c:v>
                </c:pt>
                <c:pt idx="209">
                  <c:v>8.4740000000000002</c:v>
                </c:pt>
                <c:pt idx="210">
                  <c:v>8.3979999999999997</c:v>
                </c:pt>
                <c:pt idx="211">
                  <c:v>8.5190000000000001</c:v>
                </c:pt>
                <c:pt idx="212">
                  <c:v>8.5120000000000005</c:v>
                </c:pt>
                <c:pt idx="213">
                  <c:v>8.2669999999999995</c:v>
                </c:pt>
                <c:pt idx="214">
                  <c:v>7.8449999999999998</c:v>
                </c:pt>
                <c:pt idx="215">
                  <c:v>7.1459999999999999</c:v>
                </c:pt>
                <c:pt idx="216">
                  <c:v>6.5519999999999996</c:v>
                </c:pt>
                <c:pt idx="217">
                  <c:v>6.3129999999999997</c:v>
                </c:pt>
                <c:pt idx="218">
                  <c:v>7.2919999999999998</c:v>
                </c:pt>
                <c:pt idx="219">
                  <c:v>7.5129999999999999</c:v>
                </c:pt>
                <c:pt idx="220">
                  <c:v>7.3159999999999998</c:v>
                </c:pt>
                <c:pt idx="221">
                  <c:v>7.2919999999999998</c:v>
                </c:pt>
                <c:pt idx="222">
                  <c:v>6.6210000000000004</c:v>
                </c:pt>
                <c:pt idx="223">
                  <c:v>6.1920000000000002</c:v>
                </c:pt>
                <c:pt idx="224">
                  <c:v>6.05</c:v>
                </c:pt>
                <c:pt idx="225">
                  <c:v>6.2270000000000003</c:v>
                </c:pt>
                <c:pt idx="226">
                  <c:v>7.1980000000000004</c:v>
                </c:pt>
                <c:pt idx="227">
                  <c:v>7.2640000000000002</c:v>
                </c:pt>
                <c:pt idx="228">
                  <c:v>7.5369999999999999</c:v>
                </c:pt>
                <c:pt idx="229">
                  <c:v>6.9249999999999998</c:v>
                </c:pt>
                <c:pt idx="230">
                  <c:v>6.8010000000000002</c:v>
                </c:pt>
                <c:pt idx="231">
                  <c:v>6.4720000000000004</c:v>
                </c:pt>
                <c:pt idx="232">
                  <c:v>6.9630000000000001</c:v>
                </c:pt>
                <c:pt idx="233">
                  <c:v>6.9009999999999998</c:v>
                </c:pt>
                <c:pt idx="234">
                  <c:v>6.3680000000000003</c:v>
                </c:pt>
                <c:pt idx="235">
                  <c:v>6.4370000000000003</c:v>
                </c:pt>
                <c:pt idx="236">
                  <c:v>6.9039999999999999</c:v>
                </c:pt>
                <c:pt idx="237">
                  <c:v>7.3639999999999999</c:v>
                </c:pt>
                <c:pt idx="238">
                  <c:v>7.45</c:v>
                </c:pt>
                <c:pt idx="239">
                  <c:v>7.45</c:v>
                </c:pt>
                <c:pt idx="240">
                  <c:v>7.4749999999999996</c:v>
                </c:pt>
                <c:pt idx="241">
                  <c:v>7.2939999999999996</c:v>
                </c:pt>
                <c:pt idx="242">
                  <c:v>7.6779999999999999</c:v>
                </c:pt>
                <c:pt idx="243">
                  <c:v>7.6180000000000003</c:v>
                </c:pt>
                <c:pt idx="244">
                  <c:v>7.6539999999999999</c:v>
                </c:pt>
                <c:pt idx="245">
                  <c:v>7.7140000000000004</c:v>
                </c:pt>
                <c:pt idx="246">
                  <c:v>7.8710000000000004</c:v>
                </c:pt>
                <c:pt idx="247">
                  <c:v>7.98</c:v>
                </c:pt>
                <c:pt idx="248">
                  <c:v>8.1920000000000002</c:v>
                </c:pt>
                <c:pt idx="249">
                  <c:v>8.3640000000000008</c:v>
                </c:pt>
                <c:pt idx="250">
                  <c:v>8.6059999999999999</c:v>
                </c:pt>
                <c:pt idx="251">
                  <c:v>8.7789999999999999</c:v>
                </c:pt>
                <c:pt idx="252">
                  <c:v>9.1379999999999999</c:v>
                </c:pt>
                <c:pt idx="253">
                  <c:v>9.3520000000000003</c:v>
                </c:pt>
                <c:pt idx="254">
                  <c:v>9.2230000000000008</c:v>
                </c:pt>
                <c:pt idx="255">
                  <c:v>9.1189999999999998</c:v>
                </c:pt>
                <c:pt idx="256">
                  <c:v>8.7650000000000006</c:v>
                </c:pt>
                <c:pt idx="257">
                  <c:v>8.625</c:v>
                </c:pt>
                <c:pt idx="258">
                  <c:v>9.0559999999999992</c:v>
                </c:pt>
                <c:pt idx="259">
                  <c:v>8.8469999999999995</c:v>
                </c:pt>
                <c:pt idx="260">
                  <c:v>8.9489999999999998</c:v>
                </c:pt>
                <c:pt idx="261">
                  <c:v>8.7129999999999992</c:v>
                </c:pt>
                <c:pt idx="262">
                  <c:v>8.3729999999999993</c:v>
                </c:pt>
                <c:pt idx="263">
                  <c:v>7.9640000000000004</c:v>
                </c:pt>
                <c:pt idx="264">
                  <c:v>9.1880000000000006</c:v>
                </c:pt>
                <c:pt idx="265">
                  <c:v>12.007999999999999</c:v>
                </c:pt>
                <c:pt idx="266">
                  <c:v>10.7</c:v>
                </c:pt>
                <c:pt idx="267">
                  <c:v>10.499000000000001</c:v>
                </c:pt>
                <c:pt idx="268">
                  <c:v>10.348000000000001</c:v>
                </c:pt>
                <c:pt idx="269">
                  <c:v>10.472</c:v>
                </c:pt>
                <c:pt idx="270">
                  <c:v>9.9420000000000002</c:v>
                </c:pt>
                <c:pt idx="271">
                  <c:v>9.7940000000000005</c:v>
                </c:pt>
                <c:pt idx="272">
                  <c:v>9.9860000000000007</c:v>
                </c:pt>
                <c:pt idx="273">
                  <c:v>12.201000000000001</c:v>
                </c:pt>
                <c:pt idx="274">
                  <c:v>20.559000000000001</c:v>
                </c:pt>
                <c:pt idx="275">
                  <c:v>29.507000000000001</c:v>
                </c:pt>
                <c:pt idx="276">
                  <c:v>12.228</c:v>
                </c:pt>
                <c:pt idx="277">
                  <c:v>10.738</c:v>
                </c:pt>
                <c:pt idx="278">
                  <c:v>9.7870000000000008</c:v>
                </c:pt>
                <c:pt idx="279">
                  <c:v>9.8670000000000009</c:v>
                </c:pt>
                <c:pt idx="280">
                  <c:v>9.7629999999999999</c:v>
                </c:pt>
                <c:pt idx="281">
                  <c:v>10.358000000000001</c:v>
                </c:pt>
                <c:pt idx="282">
                  <c:v>10.433999999999999</c:v>
                </c:pt>
                <c:pt idx="283">
                  <c:v>10.752000000000001</c:v>
                </c:pt>
                <c:pt idx="284">
                  <c:v>10.347</c:v>
                </c:pt>
                <c:pt idx="285">
                  <c:v>10.268000000000001</c:v>
                </c:pt>
                <c:pt idx="286">
                  <c:v>10.275</c:v>
                </c:pt>
                <c:pt idx="287">
                  <c:v>10.298999999999999</c:v>
                </c:pt>
                <c:pt idx="288">
                  <c:v>10.313000000000001</c:v>
                </c:pt>
                <c:pt idx="289">
                  <c:v>9.9459999999999997</c:v>
                </c:pt>
                <c:pt idx="290">
                  <c:v>9.9320000000000004</c:v>
                </c:pt>
                <c:pt idx="291">
                  <c:v>9.67</c:v>
                </c:pt>
                <c:pt idx="292">
                  <c:v>9.4920000000000009</c:v>
                </c:pt>
                <c:pt idx="293">
                  <c:v>9.5</c:v>
                </c:pt>
                <c:pt idx="294">
                  <c:v>9.5</c:v>
                </c:pt>
                <c:pt idx="295">
                  <c:v>9.2260000000000009</c:v>
                </c:pt>
                <c:pt idx="296">
                  <c:v>8.7040000000000006</c:v>
                </c:pt>
                <c:pt idx="297">
                  <c:v>8.4760000000000009</c:v>
                </c:pt>
                <c:pt idx="298">
                  <c:v>11.944000000000001</c:v>
                </c:pt>
                <c:pt idx="299">
                  <c:v>9.9220000000000006</c:v>
                </c:pt>
                <c:pt idx="300">
                  <c:v>9.64</c:v>
                </c:pt>
              </c:numCache>
            </c:numRef>
          </c:xVal>
          <c:yVal>
            <c:numRef>
              <c:f>'CPT1'!$A$7:$A$307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4D-49BD-A38F-BB228DD5887F}"/>
            </c:ext>
          </c:extLst>
        </c:ser>
        <c:ser>
          <c:idx val="1"/>
          <c:order val="1"/>
          <c:tx>
            <c:v>CPT2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'CPT2'!$B$7:$B$247</c:f>
              <c:numCache>
                <c:formatCode>0.000</c:formatCode>
                <c:ptCount val="241"/>
                <c:pt idx="0">
                  <c:v>0</c:v>
                </c:pt>
                <c:pt idx="1">
                  <c:v>8.0000000000000002E-3</c:v>
                </c:pt>
                <c:pt idx="2">
                  <c:v>0</c:v>
                </c:pt>
                <c:pt idx="3">
                  <c:v>7.5999999999999998E-2</c:v>
                </c:pt>
                <c:pt idx="4">
                  <c:v>1.016</c:v>
                </c:pt>
                <c:pt idx="5">
                  <c:v>2.3570000000000002</c:v>
                </c:pt>
                <c:pt idx="6">
                  <c:v>2.6970000000000001</c:v>
                </c:pt>
                <c:pt idx="7">
                  <c:v>2.903</c:v>
                </c:pt>
                <c:pt idx="8">
                  <c:v>3.0459999999999998</c:v>
                </c:pt>
                <c:pt idx="9">
                  <c:v>3.2669999999999999</c:v>
                </c:pt>
                <c:pt idx="10">
                  <c:v>3.3690000000000002</c:v>
                </c:pt>
                <c:pt idx="11">
                  <c:v>3.2770000000000001</c:v>
                </c:pt>
                <c:pt idx="12">
                  <c:v>3.2770000000000001</c:v>
                </c:pt>
                <c:pt idx="13">
                  <c:v>3.5830000000000002</c:v>
                </c:pt>
                <c:pt idx="14">
                  <c:v>3.806</c:v>
                </c:pt>
                <c:pt idx="15">
                  <c:v>3.8719999999999999</c:v>
                </c:pt>
                <c:pt idx="16">
                  <c:v>3.9750000000000001</c:v>
                </c:pt>
                <c:pt idx="17">
                  <c:v>4.0830000000000002</c:v>
                </c:pt>
                <c:pt idx="18">
                  <c:v>4.18</c:v>
                </c:pt>
                <c:pt idx="19">
                  <c:v>4.0709999999999997</c:v>
                </c:pt>
                <c:pt idx="20">
                  <c:v>3.9359999999999999</c:v>
                </c:pt>
                <c:pt idx="21">
                  <c:v>4.38</c:v>
                </c:pt>
                <c:pt idx="22">
                  <c:v>4.74</c:v>
                </c:pt>
                <c:pt idx="23">
                  <c:v>4.8120000000000003</c:v>
                </c:pt>
                <c:pt idx="24">
                  <c:v>5.0060000000000002</c:v>
                </c:pt>
                <c:pt idx="25">
                  <c:v>6.5359999999999996</c:v>
                </c:pt>
                <c:pt idx="26">
                  <c:v>8.2040000000000006</c:v>
                </c:pt>
                <c:pt idx="27">
                  <c:v>9.1780000000000008</c:v>
                </c:pt>
                <c:pt idx="28">
                  <c:v>9.7880000000000003</c:v>
                </c:pt>
                <c:pt idx="29">
                  <c:v>10.195</c:v>
                </c:pt>
                <c:pt idx="30">
                  <c:v>10.423</c:v>
                </c:pt>
                <c:pt idx="31">
                  <c:v>10.234</c:v>
                </c:pt>
                <c:pt idx="32">
                  <c:v>9.7089999999999996</c:v>
                </c:pt>
                <c:pt idx="33">
                  <c:v>8.6940000000000008</c:v>
                </c:pt>
                <c:pt idx="34">
                  <c:v>7.2290000000000001</c:v>
                </c:pt>
                <c:pt idx="35">
                  <c:v>6.1769999999999996</c:v>
                </c:pt>
                <c:pt idx="36">
                  <c:v>6.0129999999999999</c:v>
                </c:pt>
                <c:pt idx="37">
                  <c:v>6.0019999999999998</c:v>
                </c:pt>
                <c:pt idx="38">
                  <c:v>5.7089999999999996</c:v>
                </c:pt>
                <c:pt idx="39">
                  <c:v>5.8520000000000003</c:v>
                </c:pt>
                <c:pt idx="40">
                  <c:v>6.3239999999999998</c:v>
                </c:pt>
                <c:pt idx="41">
                  <c:v>6.891</c:v>
                </c:pt>
                <c:pt idx="42">
                  <c:v>7.3150000000000004</c:v>
                </c:pt>
                <c:pt idx="43">
                  <c:v>9.2889999999999997</c:v>
                </c:pt>
                <c:pt idx="44">
                  <c:v>10.576000000000001</c:v>
                </c:pt>
                <c:pt idx="45">
                  <c:v>10.414999999999999</c:v>
                </c:pt>
                <c:pt idx="46">
                  <c:v>9.7899999999999991</c:v>
                </c:pt>
                <c:pt idx="47">
                  <c:v>8.6950000000000003</c:v>
                </c:pt>
                <c:pt idx="48">
                  <c:v>8.1579999999999995</c:v>
                </c:pt>
                <c:pt idx="49">
                  <c:v>7.327</c:v>
                </c:pt>
                <c:pt idx="50">
                  <c:v>6.8419999999999996</c:v>
                </c:pt>
                <c:pt idx="51">
                  <c:v>6.5209999999999999</c:v>
                </c:pt>
                <c:pt idx="52">
                  <c:v>6.2850000000000001</c:v>
                </c:pt>
                <c:pt idx="53">
                  <c:v>5.4820000000000002</c:v>
                </c:pt>
                <c:pt idx="54">
                  <c:v>5.1440000000000001</c:v>
                </c:pt>
                <c:pt idx="55">
                  <c:v>5.1779999999999999</c:v>
                </c:pt>
                <c:pt idx="56">
                  <c:v>5.5270000000000001</c:v>
                </c:pt>
                <c:pt idx="57">
                  <c:v>6.008</c:v>
                </c:pt>
                <c:pt idx="58">
                  <c:v>6.65</c:v>
                </c:pt>
                <c:pt idx="59">
                  <c:v>7.0650000000000004</c:v>
                </c:pt>
                <c:pt idx="60">
                  <c:v>7.4169999999999998</c:v>
                </c:pt>
                <c:pt idx="61">
                  <c:v>8.3249999999999993</c:v>
                </c:pt>
                <c:pt idx="62">
                  <c:v>9.4770000000000003</c:v>
                </c:pt>
                <c:pt idx="63">
                  <c:v>11.291</c:v>
                </c:pt>
                <c:pt idx="64">
                  <c:v>11.425000000000001</c:v>
                </c:pt>
                <c:pt idx="65">
                  <c:v>11.608000000000001</c:v>
                </c:pt>
                <c:pt idx="66">
                  <c:v>11.737</c:v>
                </c:pt>
                <c:pt idx="67">
                  <c:v>11.834</c:v>
                </c:pt>
                <c:pt idx="68">
                  <c:v>12.173999999999999</c:v>
                </c:pt>
                <c:pt idx="69">
                  <c:v>12.592000000000001</c:v>
                </c:pt>
                <c:pt idx="70">
                  <c:v>12.79</c:v>
                </c:pt>
                <c:pt idx="71">
                  <c:v>12.964</c:v>
                </c:pt>
                <c:pt idx="72">
                  <c:v>12.858000000000001</c:v>
                </c:pt>
                <c:pt idx="73">
                  <c:v>12.78</c:v>
                </c:pt>
                <c:pt idx="74">
                  <c:v>12.843</c:v>
                </c:pt>
                <c:pt idx="75">
                  <c:v>13.026</c:v>
                </c:pt>
                <c:pt idx="76">
                  <c:v>13.172000000000001</c:v>
                </c:pt>
                <c:pt idx="77">
                  <c:v>13.170999999999999</c:v>
                </c:pt>
                <c:pt idx="78">
                  <c:v>13.176</c:v>
                </c:pt>
                <c:pt idx="79">
                  <c:v>13.018000000000001</c:v>
                </c:pt>
                <c:pt idx="80">
                  <c:v>12.984</c:v>
                </c:pt>
                <c:pt idx="81">
                  <c:v>13.018000000000001</c:v>
                </c:pt>
                <c:pt idx="82">
                  <c:v>12.739000000000001</c:v>
                </c:pt>
                <c:pt idx="83">
                  <c:v>12.49</c:v>
                </c:pt>
                <c:pt idx="84">
                  <c:v>12.022</c:v>
                </c:pt>
                <c:pt idx="85">
                  <c:v>11.215999999999999</c:v>
                </c:pt>
                <c:pt idx="86">
                  <c:v>10.319000000000001</c:v>
                </c:pt>
                <c:pt idx="87">
                  <c:v>10.565</c:v>
                </c:pt>
                <c:pt idx="88">
                  <c:v>11.404</c:v>
                </c:pt>
                <c:pt idx="89">
                  <c:v>12.599</c:v>
                </c:pt>
                <c:pt idx="90">
                  <c:v>12.455</c:v>
                </c:pt>
                <c:pt idx="91">
                  <c:v>12.071</c:v>
                </c:pt>
                <c:pt idx="92">
                  <c:v>11.644</c:v>
                </c:pt>
                <c:pt idx="93">
                  <c:v>11.574</c:v>
                </c:pt>
                <c:pt idx="94">
                  <c:v>10.989000000000001</c:v>
                </c:pt>
                <c:pt idx="95">
                  <c:v>9.8279999999999994</c:v>
                </c:pt>
                <c:pt idx="96">
                  <c:v>11.278</c:v>
                </c:pt>
                <c:pt idx="97">
                  <c:v>10.715999999999999</c:v>
                </c:pt>
                <c:pt idx="98">
                  <c:v>9.6519999999999992</c:v>
                </c:pt>
                <c:pt idx="99">
                  <c:v>6.4989999999999997</c:v>
                </c:pt>
                <c:pt idx="100">
                  <c:v>9.0839999999999996</c:v>
                </c:pt>
                <c:pt idx="101">
                  <c:v>9.1300000000000008</c:v>
                </c:pt>
                <c:pt idx="102">
                  <c:v>9.3870000000000005</c:v>
                </c:pt>
                <c:pt idx="103">
                  <c:v>10.324999999999999</c:v>
                </c:pt>
                <c:pt idx="104">
                  <c:v>12.605</c:v>
                </c:pt>
                <c:pt idx="105">
                  <c:v>11.097</c:v>
                </c:pt>
                <c:pt idx="106">
                  <c:v>9.798</c:v>
                </c:pt>
                <c:pt idx="107">
                  <c:v>7.8609999999999998</c:v>
                </c:pt>
                <c:pt idx="108">
                  <c:v>6.5419999999999998</c:v>
                </c:pt>
                <c:pt idx="109">
                  <c:v>7.9610000000000003</c:v>
                </c:pt>
                <c:pt idx="110">
                  <c:v>9.7189999999999994</c:v>
                </c:pt>
                <c:pt idx="111">
                  <c:v>7.61</c:v>
                </c:pt>
                <c:pt idx="112">
                  <c:v>4.0419999999999998</c:v>
                </c:pt>
                <c:pt idx="113">
                  <c:v>2.6160000000000001</c:v>
                </c:pt>
                <c:pt idx="114">
                  <c:v>2.5139999999999998</c:v>
                </c:pt>
                <c:pt idx="115">
                  <c:v>2.8929999999999998</c:v>
                </c:pt>
                <c:pt idx="116">
                  <c:v>3.6440000000000001</c:v>
                </c:pt>
                <c:pt idx="117">
                  <c:v>8.8140000000000001</c:v>
                </c:pt>
                <c:pt idx="118">
                  <c:v>9.407</c:v>
                </c:pt>
                <c:pt idx="119">
                  <c:v>10.329000000000001</c:v>
                </c:pt>
                <c:pt idx="120">
                  <c:v>6.9130000000000003</c:v>
                </c:pt>
                <c:pt idx="121">
                  <c:v>5.5709999999999997</c:v>
                </c:pt>
                <c:pt idx="122">
                  <c:v>8.27</c:v>
                </c:pt>
                <c:pt idx="123">
                  <c:v>11.938000000000001</c:v>
                </c:pt>
                <c:pt idx="124">
                  <c:v>10.561999999999999</c:v>
                </c:pt>
                <c:pt idx="125">
                  <c:v>6.4489999999999998</c:v>
                </c:pt>
                <c:pt idx="126">
                  <c:v>7.1829999999999998</c:v>
                </c:pt>
                <c:pt idx="127">
                  <c:v>6.9820000000000002</c:v>
                </c:pt>
                <c:pt idx="128">
                  <c:v>6.6520000000000001</c:v>
                </c:pt>
                <c:pt idx="129">
                  <c:v>9.202</c:v>
                </c:pt>
                <c:pt idx="130">
                  <c:v>8.7750000000000004</c:v>
                </c:pt>
                <c:pt idx="131">
                  <c:v>8.3469999999999995</c:v>
                </c:pt>
                <c:pt idx="132">
                  <c:v>7.9859999999999998</c:v>
                </c:pt>
                <c:pt idx="133">
                  <c:v>7.6070000000000002</c:v>
                </c:pt>
                <c:pt idx="134">
                  <c:v>7.085</c:v>
                </c:pt>
                <c:pt idx="135">
                  <c:v>7.391</c:v>
                </c:pt>
                <c:pt idx="136">
                  <c:v>7.6459999999999999</c:v>
                </c:pt>
                <c:pt idx="137">
                  <c:v>7.585</c:v>
                </c:pt>
                <c:pt idx="138">
                  <c:v>7.5529999999999999</c:v>
                </c:pt>
                <c:pt idx="139">
                  <c:v>7.59</c:v>
                </c:pt>
                <c:pt idx="140">
                  <c:v>7.6159999999999997</c:v>
                </c:pt>
                <c:pt idx="141">
                  <c:v>7.641</c:v>
                </c:pt>
                <c:pt idx="142">
                  <c:v>6.867</c:v>
                </c:pt>
                <c:pt idx="143">
                  <c:v>6.2160000000000002</c:v>
                </c:pt>
                <c:pt idx="144">
                  <c:v>5.7</c:v>
                </c:pt>
                <c:pt idx="145">
                  <c:v>5.7910000000000004</c:v>
                </c:pt>
                <c:pt idx="146">
                  <c:v>6.0519999999999996</c:v>
                </c:pt>
                <c:pt idx="147">
                  <c:v>6.1920000000000002</c:v>
                </c:pt>
                <c:pt idx="148">
                  <c:v>6.6239999999999997</c:v>
                </c:pt>
                <c:pt idx="149">
                  <c:v>8.0939999999999994</c:v>
                </c:pt>
                <c:pt idx="150">
                  <c:v>7.3339999999999996</c:v>
                </c:pt>
                <c:pt idx="151">
                  <c:v>7.1619999999999999</c:v>
                </c:pt>
                <c:pt idx="152">
                  <c:v>8.0210000000000008</c:v>
                </c:pt>
                <c:pt idx="153">
                  <c:v>6.6340000000000003</c:v>
                </c:pt>
                <c:pt idx="154">
                  <c:v>4.3170000000000002</c:v>
                </c:pt>
                <c:pt idx="155">
                  <c:v>2.5369999999999999</c:v>
                </c:pt>
                <c:pt idx="156">
                  <c:v>1.7629999999999999</c:v>
                </c:pt>
                <c:pt idx="157">
                  <c:v>1.43</c:v>
                </c:pt>
                <c:pt idx="158">
                  <c:v>1.966</c:v>
                </c:pt>
                <c:pt idx="159">
                  <c:v>1.865</c:v>
                </c:pt>
                <c:pt idx="160">
                  <c:v>2.484</c:v>
                </c:pt>
                <c:pt idx="161">
                  <c:v>1.7410000000000001</c:v>
                </c:pt>
                <c:pt idx="162">
                  <c:v>2.99</c:v>
                </c:pt>
                <c:pt idx="163">
                  <c:v>6.976</c:v>
                </c:pt>
                <c:pt idx="164">
                  <c:v>6.6840000000000002</c:v>
                </c:pt>
                <c:pt idx="165">
                  <c:v>6.3879999999999999</c:v>
                </c:pt>
                <c:pt idx="166">
                  <c:v>5.6660000000000004</c:v>
                </c:pt>
                <c:pt idx="167">
                  <c:v>4.4210000000000003</c:v>
                </c:pt>
                <c:pt idx="168">
                  <c:v>2.7759999999999998</c:v>
                </c:pt>
                <c:pt idx="169">
                  <c:v>3.9510000000000001</c:v>
                </c:pt>
                <c:pt idx="170">
                  <c:v>3.7839999999999998</c:v>
                </c:pt>
                <c:pt idx="171">
                  <c:v>3.4910000000000001</c:v>
                </c:pt>
                <c:pt idx="172">
                  <c:v>3.4990000000000001</c:v>
                </c:pt>
                <c:pt idx="173">
                  <c:v>3.9430000000000001</c:v>
                </c:pt>
                <c:pt idx="174">
                  <c:v>4.5940000000000003</c:v>
                </c:pt>
                <c:pt idx="175">
                  <c:v>4.4039999999999999</c:v>
                </c:pt>
                <c:pt idx="176">
                  <c:v>4.0430000000000001</c:v>
                </c:pt>
                <c:pt idx="177">
                  <c:v>6.96</c:v>
                </c:pt>
                <c:pt idx="178">
                  <c:v>6.5869999999999997</c:v>
                </c:pt>
                <c:pt idx="179">
                  <c:v>6.4660000000000002</c:v>
                </c:pt>
                <c:pt idx="180">
                  <c:v>6.5890000000000004</c:v>
                </c:pt>
                <c:pt idx="181">
                  <c:v>6.68</c:v>
                </c:pt>
                <c:pt idx="182">
                  <c:v>6.5110000000000001</c:v>
                </c:pt>
                <c:pt idx="183">
                  <c:v>6.2610000000000001</c:v>
                </c:pt>
                <c:pt idx="184">
                  <c:v>6.0540000000000003</c:v>
                </c:pt>
                <c:pt idx="185">
                  <c:v>5.899</c:v>
                </c:pt>
                <c:pt idx="186">
                  <c:v>6.3659999999999997</c:v>
                </c:pt>
                <c:pt idx="187">
                  <c:v>8.1820000000000004</c:v>
                </c:pt>
                <c:pt idx="188">
                  <c:v>7.4109999999999996</c:v>
                </c:pt>
                <c:pt idx="189">
                  <c:v>8.3770000000000007</c:v>
                </c:pt>
                <c:pt idx="190">
                  <c:v>10.047000000000001</c:v>
                </c:pt>
                <c:pt idx="191">
                  <c:v>8.7539999999999996</c:v>
                </c:pt>
                <c:pt idx="192">
                  <c:v>6.5179999999999998</c:v>
                </c:pt>
                <c:pt idx="193">
                  <c:v>10.266</c:v>
                </c:pt>
                <c:pt idx="194">
                  <c:v>11.318</c:v>
                </c:pt>
                <c:pt idx="195">
                  <c:v>13.433</c:v>
                </c:pt>
                <c:pt idx="196">
                  <c:v>18.488</c:v>
                </c:pt>
                <c:pt idx="197">
                  <c:v>25.271000000000001</c:v>
                </c:pt>
                <c:pt idx="198">
                  <c:v>15.97</c:v>
                </c:pt>
                <c:pt idx="199">
                  <c:v>11.539</c:v>
                </c:pt>
                <c:pt idx="200">
                  <c:v>10.523999999999999</c:v>
                </c:pt>
                <c:pt idx="201">
                  <c:v>8.5540000000000003</c:v>
                </c:pt>
                <c:pt idx="202">
                  <c:v>7.7480000000000002</c:v>
                </c:pt>
                <c:pt idx="203">
                  <c:v>7.3620000000000001</c:v>
                </c:pt>
                <c:pt idx="204">
                  <c:v>8.48</c:v>
                </c:pt>
                <c:pt idx="205">
                  <c:v>9.8079999999999998</c:v>
                </c:pt>
                <c:pt idx="206">
                  <c:v>11.803000000000001</c:v>
                </c:pt>
                <c:pt idx="207">
                  <c:v>8.9369999999999994</c:v>
                </c:pt>
                <c:pt idx="208">
                  <c:v>9.7899999999999991</c:v>
                </c:pt>
                <c:pt idx="209">
                  <c:v>9.8119999999999994</c:v>
                </c:pt>
                <c:pt idx="210">
                  <c:v>9.2439999999999998</c:v>
                </c:pt>
                <c:pt idx="211">
                  <c:v>9.7639999999999993</c:v>
                </c:pt>
                <c:pt idx="212">
                  <c:v>9.7710000000000008</c:v>
                </c:pt>
                <c:pt idx="213">
                  <c:v>9.9109999999999996</c:v>
                </c:pt>
                <c:pt idx="214">
                  <c:v>7.8890000000000002</c:v>
                </c:pt>
                <c:pt idx="215">
                  <c:v>8.5890000000000004</c:v>
                </c:pt>
                <c:pt idx="216">
                  <c:v>8.7769999999999992</c:v>
                </c:pt>
                <c:pt idx="217">
                  <c:v>9.14</c:v>
                </c:pt>
                <c:pt idx="218">
                  <c:v>9.1020000000000003</c:v>
                </c:pt>
                <c:pt idx="219">
                  <c:v>9.2739999999999991</c:v>
                </c:pt>
                <c:pt idx="220">
                  <c:v>9.4570000000000007</c:v>
                </c:pt>
                <c:pt idx="221">
                  <c:v>9.2810000000000006</c:v>
                </c:pt>
                <c:pt idx="222">
                  <c:v>9.1750000000000007</c:v>
                </c:pt>
                <c:pt idx="223">
                  <c:v>9.2859999999999996</c:v>
                </c:pt>
                <c:pt idx="224">
                  <c:v>9.4320000000000004</c:v>
                </c:pt>
                <c:pt idx="225">
                  <c:v>9.4380000000000006</c:v>
                </c:pt>
                <c:pt idx="226">
                  <c:v>9.1389999999999993</c:v>
                </c:pt>
                <c:pt idx="227">
                  <c:v>8.8580000000000005</c:v>
                </c:pt>
                <c:pt idx="228">
                  <c:v>8.9380000000000006</c:v>
                </c:pt>
                <c:pt idx="229">
                  <c:v>8.8770000000000007</c:v>
                </c:pt>
                <c:pt idx="230">
                  <c:v>9.1809999999999992</c:v>
                </c:pt>
                <c:pt idx="231">
                  <c:v>8.9019999999999992</c:v>
                </c:pt>
                <c:pt idx="232">
                  <c:v>8.8670000000000009</c:v>
                </c:pt>
                <c:pt idx="233">
                  <c:v>8.6259999999999994</c:v>
                </c:pt>
                <c:pt idx="234">
                  <c:v>8.8409999999999993</c:v>
                </c:pt>
                <c:pt idx="235">
                  <c:v>8.2330000000000005</c:v>
                </c:pt>
                <c:pt idx="236">
                  <c:v>8.4420000000000002</c:v>
                </c:pt>
                <c:pt idx="237">
                  <c:v>8.8859999999999992</c:v>
                </c:pt>
                <c:pt idx="238">
                  <c:v>8.8219999999999992</c:v>
                </c:pt>
                <c:pt idx="239">
                  <c:v>8.7270000000000003</c:v>
                </c:pt>
                <c:pt idx="240">
                  <c:v>8.5</c:v>
                </c:pt>
              </c:numCache>
            </c:numRef>
          </c:xVal>
          <c:yVal>
            <c:numRef>
              <c:f>'CPT2'!$A$7:$A$247</c:f>
              <c:numCache>
                <c:formatCode>0.00</c:formatCode>
                <c:ptCount val="2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4D-49BD-A38F-BB228DD5887F}"/>
            </c:ext>
          </c:extLst>
        </c:ser>
        <c:ser>
          <c:idx val="2"/>
          <c:order val="2"/>
          <c:tx>
            <c:v>CPT3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'CPT3'!$B$7:$B$306</c:f>
              <c:numCache>
                <c:formatCode>0.000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1.7430000000000001</c:v>
                </c:pt>
                <c:pt idx="5">
                  <c:v>2.5070000000000001</c:v>
                </c:pt>
                <c:pt idx="6">
                  <c:v>2.92</c:v>
                </c:pt>
                <c:pt idx="7">
                  <c:v>3.3109999999999999</c:v>
                </c:pt>
                <c:pt idx="8">
                  <c:v>3.3290000000000002</c:v>
                </c:pt>
                <c:pt idx="9">
                  <c:v>3.3759999999999999</c:v>
                </c:pt>
                <c:pt idx="10">
                  <c:v>3.847</c:v>
                </c:pt>
                <c:pt idx="11">
                  <c:v>4.4429999999999996</c:v>
                </c:pt>
                <c:pt idx="12">
                  <c:v>6.9219999999999997</c:v>
                </c:pt>
                <c:pt idx="13">
                  <c:v>9.3620000000000001</c:v>
                </c:pt>
                <c:pt idx="14">
                  <c:v>10.961</c:v>
                </c:pt>
                <c:pt idx="15">
                  <c:v>10.273999999999999</c:v>
                </c:pt>
                <c:pt idx="16">
                  <c:v>9.8339999999999996</c:v>
                </c:pt>
                <c:pt idx="17">
                  <c:v>9.7970000000000006</c:v>
                </c:pt>
                <c:pt idx="18">
                  <c:v>10.311</c:v>
                </c:pt>
                <c:pt idx="19">
                  <c:v>10.542</c:v>
                </c:pt>
                <c:pt idx="20">
                  <c:v>9.9260000000000002</c:v>
                </c:pt>
                <c:pt idx="21">
                  <c:v>9.4700000000000006</c:v>
                </c:pt>
                <c:pt idx="22">
                  <c:v>8.9350000000000005</c:v>
                </c:pt>
                <c:pt idx="23">
                  <c:v>8.6639999999999997</c:v>
                </c:pt>
                <c:pt idx="24">
                  <c:v>8.9749999999999996</c:v>
                </c:pt>
                <c:pt idx="25">
                  <c:v>9.7409999999999997</c:v>
                </c:pt>
                <c:pt idx="26">
                  <c:v>10.445</c:v>
                </c:pt>
                <c:pt idx="27">
                  <c:v>11.851000000000001</c:v>
                </c:pt>
                <c:pt idx="28">
                  <c:v>12.866</c:v>
                </c:pt>
                <c:pt idx="29">
                  <c:v>13.311</c:v>
                </c:pt>
                <c:pt idx="30">
                  <c:v>13.43</c:v>
                </c:pt>
                <c:pt idx="31">
                  <c:v>13.079000000000001</c:v>
                </c:pt>
                <c:pt idx="32">
                  <c:v>12.544</c:v>
                </c:pt>
                <c:pt idx="33">
                  <c:v>12.065</c:v>
                </c:pt>
                <c:pt idx="34">
                  <c:v>11.795</c:v>
                </c:pt>
                <c:pt idx="35">
                  <c:v>11.202</c:v>
                </c:pt>
                <c:pt idx="36">
                  <c:v>10.17</c:v>
                </c:pt>
                <c:pt idx="37">
                  <c:v>9.6479999999999997</c:v>
                </c:pt>
                <c:pt idx="38">
                  <c:v>9.4890000000000008</c:v>
                </c:pt>
                <c:pt idx="39">
                  <c:v>9.8070000000000004</c:v>
                </c:pt>
                <c:pt idx="40">
                  <c:v>9.4309999999999992</c:v>
                </c:pt>
                <c:pt idx="41">
                  <c:v>8.6709999999999994</c:v>
                </c:pt>
                <c:pt idx="42">
                  <c:v>8.4580000000000002</c:v>
                </c:pt>
                <c:pt idx="43">
                  <c:v>8.3569999999999993</c:v>
                </c:pt>
                <c:pt idx="44">
                  <c:v>8.2579999999999991</c:v>
                </c:pt>
                <c:pt idx="45">
                  <c:v>9.3800000000000008</c:v>
                </c:pt>
                <c:pt idx="46">
                  <c:v>10.231</c:v>
                </c:pt>
                <c:pt idx="47">
                  <c:v>10.023999999999999</c:v>
                </c:pt>
                <c:pt idx="48">
                  <c:v>9.3699999999999992</c:v>
                </c:pt>
                <c:pt idx="49">
                  <c:v>8.4909999999999997</c:v>
                </c:pt>
                <c:pt idx="50">
                  <c:v>7.9139999999999997</c:v>
                </c:pt>
                <c:pt idx="51">
                  <c:v>7.6139999999999999</c:v>
                </c:pt>
                <c:pt idx="52">
                  <c:v>7.4139999999999997</c:v>
                </c:pt>
                <c:pt idx="53">
                  <c:v>7.0780000000000003</c:v>
                </c:pt>
                <c:pt idx="54">
                  <c:v>6.7270000000000003</c:v>
                </c:pt>
                <c:pt idx="55">
                  <c:v>6.9740000000000002</c:v>
                </c:pt>
                <c:pt idx="56">
                  <c:v>7.2859999999999996</c:v>
                </c:pt>
                <c:pt idx="57">
                  <c:v>7.7039999999999997</c:v>
                </c:pt>
                <c:pt idx="58">
                  <c:v>8.1359999999999992</c:v>
                </c:pt>
                <c:pt idx="59">
                  <c:v>8.4990000000000006</c:v>
                </c:pt>
                <c:pt idx="60">
                  <c:v>8.7919999999999998</c:v>
                </c:pt>
                <c:pt idx="61">
                  <c:v>9.2170000000000005</c:v>
                </c:pt>
                <c:pt idx="62">
                  <c:v>9.0470000000000006</c:v>
                </c:pt>
                <c:pt idx="63">
                  <c:v>8.6829999999999998</c:v>
                </c:pt>
                <c:pt idx="64">
                  <c:v>8.8670000000000009</c:v>
                </c:pt>
                <c:pt idx="65">
                  <c:v>9.0340000000000007</c:v>
                </c:pt>
                <c:pt idx="66">
                  <c:v>9.1660000000000004</c:v>
                </c:pt>
                <c:pt idx="67">
                  <c:v>9.2319999999999993</c:v>
                </c:pt>
                <c:pt idx="68">
                  <c:v>9.3320000000000007</c:v>
                </c:pt>
                <c:pt idx="69">
                  <c:v>9.5500000000000007</c:v>
                </c:pt>
                <c:pt idx="70">
                  <c:v>9.4120000000000008</c:v>
                </c:pt>
                <c:pt idx="71">
                  <c:v>9.4030000000000005</c:v>
                </c:pt>
                <c:pt idx="72">
                  <c:v>9.6270000000000007</c:v>
                </c:pt>
                <c:pt idx="73">
                  <c:v>9.1850000000000005</c:v>
                </c:pt>
                <c:pt idx="74">
                  <c:v>8.9719999999999995</c:v>
                </c:pt>
                <c:pt idx="75">
                  <c:v>8.8439999999999994</c:v>
                </c:pt>
                <c:pt idx="76">
                  <c:v>8.4689999999999994</c:v>
                </c:pt>
                <c:pt idx="77">
                  <c:v>8.1829999999999998</c:v>
                </c:pt>
                <c:pt idx="78">
                  <c:v>8.4390000000000001</c:v>
                </c:pt>
                <c:pt idx="79">
                  <c:v>8.6</c:v>
                </c:pt>
                <c:pt idx="80">
                  <c:v>8.8559999999999999</c:v>
                </c:pt>
                <c:pt idx="81">
                  <c:v>9.141</c:v>
                </c:pt>
                <c:pt idx="82">
                  <c:v>9.57</c:v>
                </c:pt>
                <c:pt idx="83">
                  <c:v>9.9640000000000004</c:v>
                </c:pt>
                <c:pt idx="84">
                  <c:v>10.177</c:v>
                </c:pt>
                <c:pt idx="85">
                  <c:v>9.7929999999999993</c:v>
                </c:pt>
                <c:pt idx="86">
                  <c:v>9.6170000000000009</c:v>
                </c:pt>
                <c:pt idx="87">
                  <c:v>9.1980000000000004</c:v>
                </c:pt>
                <c:pt idx="88">
                  <c:v>8.9209999999999994</c:v>
                </c:pt>
                <c:pt idx="89">
                  <c:v>9.3699999999999992</c:v>
                </c:pt>
                <c:pt idx="90">
                  <c:v>9.2140000000000004</c:v>
                </c:pt>
                <c:pt idx="91">
                  <c:v>9.1790000000000003</c:v>
                </c:pt>
                <c:pt idx="92">
                  <c:v>9.02</c:v>
                </c:pt>
                <c:pt idx="93">
                  <c:v>10.282</c:v>
                </c:pt>
                <c:pt idx="94">
                  <c:v>10.523</c:v>
                </c:pt>
                <c:pt idx="95">
                  <c:v>10.673</c:v>
                </c:pt>
                <c:pt idx="96">
                  <c:v>10.715</c:v>
                </c:pt>
                <c:pt idx="97">
                  <c:v>11.441000000000001</c:v>
                </c:pt>
                <c:pt idx="98">
                  <c:v>12.115</c:v>
                </c:pt>
                <c:pt idx="99">
                  <c:v>12.864000000000001</c:v>
                </c:pt>
                <c:pt idx="100">
                  <c:v>13.16</c:v>
                </c:pt>
                <c:pt idx="101">
                  <c:v>13.696</c:v>
                </c:pt>
                <c:pt idx="102">
                  <c:v>14.369</c:v>
                </c:pt>
                <c:pt idx="103">
                  <c:v>14.558999999999999</c:v>
                </c:pt>
                <c:pt idx="104">
                  <c:v>12.069000000000001</c:v>
                </c:pt>
                <c:pt idx="105">
                  <c:v>6.9960000000000004</c:v>
                </c:pt>
                <c:pt idx="106">
                  <c:v>4.1509999999999998</c:v>
                </c:pt>
                <c:pt idx="107">
                  <c:v>3.2770000000000001</c:v>
                </c:pt>
                <c:pt idx="108">
                  <c:v>2.98</c:v>
                </c:pt>
                <c:pt idx="109">
                  <c:v>4.72</c:v>
                </c:pt>
                <c:pt idx="110">
                  <c:v>10.336</c:v>
                </c:pt>
                <c:pt idx="111">
                  <c:v>11.215</c:v>
                </c:pt>
                <c:pt idx="112">
                  <c:v>10.364000000000001</c:v>
                </c:pt>
                <c:pt idx="113">
                  <c:v>9.7119999999999997</c:v>
                </c:pt>
                <c:pt idx="114">
                  <c:v>6.4669999999999996</c:v>
                </c:pt>
                <c:pt idx="115">
                  <c:v>5.3920000000000003</c:v>
                </c:pt>
                <c:pt idx="116">
                  <c:v>11.486000000000001</c:v>
                </c:pt>
                <c:pt idx="117">
                  <c:v>8.1660000000000004</c:v>
                </c:pt>
                <c:pt idx="118">
                  <c:v>5.5490000000000004</c:v>
                </c:pt>
                <c:pt idx="119">
                  <c:v>3.9279999999999999</c:v>
                </c:pt>
                <c:pt idx="120">
                  <c:v>4.0949999999999998</c:v>
                </c:pt>
                <c:pt idx="121">
                  <c:v>13.148</c:v>
                </c:pt>
                <c:pt idx="122">
                  <c:v>15.473000000000001</c:v>
                </c:pt>
                <c:pt idx="123">
                  <c:v>14.679</c:v>
                </c:pt>
                <c:pt idx="124">
                  <c:v>9.2639999999999993</c:v>
                </c:pt>
                <c:pt idx="125">
                  <c:v>6.2309999999999999</c:v>
                </c:pt>
                <c:pt idx="126">
                  <c:v>3.552</c:v>
                </c:pt>
                <c:pt idx="127">
                  <c:v>3.0579999999999998</c:v>
                </c:pt>
                <c:pt idx="128">
                  <c:v>2.6179999999999999</c:v>
                </c:pt>
                <c:pt idx="129">
                  <c:v>2.5299999999999998</c:v>
                </c:pt>
                <c:pt idx="130">
                  <c:v>2.669</c:v>
                </c:pt>
                <c:pt idx="131">
                  <c:v>4.4260000000000002</c:v>
                </c:pt>
                <c:pt idx="132">
                  <c:v>8.1489999999999991</c:v>
                </c:pt>
                <c:pt idx="133">
                  <c:v>7.2450000000000001</c:v>
                </c:pt>
                <c:pt idx="134">
                  <c:v>5.641</c:v>
                </c:pt>
                <c:pt idx="135">
                  <c:v>4.5129999999999999</c:v>
                </c:pt>
                <c:pt idx="136">
                  <c:v>4.7359999999999998</c:v>
                </c:pt>
                <c:pt idx="137">
                  <c:v>10.31</c:v>
                </c:pt>
                <c:pt idx="138">
                  <c:v>12.901</c:v>
                </c:pt>
                <c:pt idx="139">
                  <c:v>11.103</c:v>
                </c:pt>
                <c:pt idx="140">
                  <c:v>9.5559999999999992</c:v>
                </c:pt>
                <c:pt idx="141">
                  <c:v>11.077</c:v>
                </c:pt>
                <c:pt idx="142">
                  <c:v>10.394</c:v>
                </c:pt>
                <c:pt idx="143">
                  <c:v>7.8120000000000003</c:v>
                </c:pt>
                <c:pt idx="144">
                  <c:v>9.11</c:v>
                </c:pt>
                <c:pt idx="145">
                  <c:v>8.3019999999999996</c:v>
                </c:pt>
                <c:pt idx="146">
                  <c:v>5.2409999999999997</c:v>
                </c:pt>
                <c:pt idx="147">
                  <c:v>6.1120000000000001</c:v>
                </c:pt>
                <c:pt idx="148">
                  <c:v>6.4409999999999998</c:v>
                </c:pt>
                <c:pt idx="149">
                  <c:v>6.66</c:v>
                </c:pt>
                <c:pt idx="150">
                  <c:v>4.83</c:v>
                </c:pt>
                <c:pt idx="151">
                  <c:v>3.1869999999999998</c:v>
                </c:pt>
                <c:pt idx="152">
                  <c:v>8.468</c:v>
                </c:pt>
                <c:pt idx="153">
                  <c:v>11.914999999999999</c:v>
                </c:pt>
                <c:pt idx="154">
                  <c:v>10.121</c:v>
                </c:pt>
                <c:pt idx="155">
                  <c:v>6.0919999999999996</c:v>
                </c:pt>
                <c:pt idx="156">
                  <c:v>4.383</c:v>
                </c:pt>
                <c:pt idx="157">
                  <c:v>2.976</c:v>
                </c:pt>
                <c:pt idx="158">
                  <c:v>2.1560000000000001</c:v>
                </c:pt>
                <c:pt idx="159">
                  <c:v>3.4390000000000001</c:v>
                </c:pt>
                <c:pt idx="160">
                  <c:v>6.2910000000000004</c:v>
                </c:pt>
                <c:pt idx="161">
                  <c:v>3.9820000000000002</c:v>
                </c:pt>
                <c:pt idx="162">
                  <c:v>5.1029999999999998</c:v>
                </c:pt>
                <c:pt idx="163">
                  <c:v>7.5469999999999997</c:v>
                </c:pt>
                <c:pt idx="164">
                  <c:v>6.9589999999999996</c:v>
                </c:pt>
                <c:pt idx="165">
                  <c:v>6.2649999999999997</c:v>
                </c:pt>
                <c:pt idx="166">
                  <c:v>6.1440000000000001</c:v>
                </c:pt>
                <c:pt idx="167">
                  <c:v>4.59</c:v>
                </c:pt>
                <c:pt idx="168">
                  <c:v>1.9910000000000001</c:v>
                </c:pt>
                <c:pt idx="169">
                  <c:v>1.641</c:v>
                </c:pt>
                <c:pt idx="170">
                  <c:v>2.8620000000000001</c:v>
                </c:pt>
                <c:pt idx="171">
                  <c:v>1.859</c:v>
                </c:pt>
                <c:pt idx="172">
                  <c:v>2.8290000000000002</c:v>
                </c:pt>
                <c:pt idx="173">
                  <c:v>6.11</c:v>
                </c:pt>
                <c:pt idx="174">
                  <c:v>7.02</c:v>
                </c:pt>
                <c:pt idx="175">
                  <c:v>6.7480000000000002</c:v>
                </c:pt>
                <c:pt idx="176">
                  <c:v>5.2990000000000004</c:v>
                </c:pt>
                <c:pt idx="177">
                  <c:v>4.8339999999999996</c:v>
                </c:pt>
                <c:pt idx="178">
                  <c:v>4.0010000000000003</c:v>
                </c:pt>
                <c:pt idx="179">
                  <c:v>3.0739999999999998</c:v>
                </c:pt>
                <c:pt idx="180">
                  <c:v>3.206</c:v>
                </c:pt>
                <c:pt idx="181">
                  <c:v>6.3460000000000001</c:v>
                </c:pt>
                <c:pt idx="182">
                  <c:v>7.7060000000000004</c:v>
                </c:pt>
                <c:pt idx="183">
                  <c:v>9.0009999999999994</c:v>
                </c:pt>
                <c:pt idx="184">
                  <c:v>5.4569999999999999</c:v>
                </c:pt>
                <c:pt idx="185">
                  <c:v>7.7530000000000001</c:v>
                </c:pt>
                <c:pt idx="186">
                  <c:v>9.5969999999999995</c:v>
                </c:pt>
                <c:pt idx="187">
                  <c:v>10.64</c:v>
                </c:pt>
                <c:pt idx="188">
                  <c:v>22.233000000000001</c:v>
                </c:pt>
                <c:pt idx="189">
                  <c:v>27.215</c:v>
                </c:pt>
                <c:pt idx="190">
                  <c:v>29.492000000000001</c:v>
                </c:pt>
                <c:pt idx="191">
                  <c:v>29.483000000000001</c:v>
                </c:pt>
                <c:pt idx="192">
                  <c:v>28.646000000000001</c:v>
                </c:pt>
                <c:pt idx="193">
                  <c:v>29.475999999999999</c:v>
                </c:pt>
                <c:pt idx="194">
                  <c:v>29.478000000000002</c:v>
                </c:pt>
                <c:pt idx="195">
                  <c:v>29.469000000000001</c:v>
                </c:pt>
                <c:pt idx="196">
                  <c:v>29.474</c:v>
                </c:pt>
                <c:pt idx="197">
                  <c:v>29.471</c:v>
                </c:pt>
                <c:pt idx="198">
                  <c:v>29.468</c:v>
                </c:pt>
                <c:pt idx="199">
                  <c:v>29.460999999999999</c:v>
                </c:pt>
                <c:pt idx="200">
                  <c:v>29.460999999999999</c:v>
                </c:pt>
                <c:pt idx="201">
                  <c:v>29.449000000000002</c:v>
                </c:pt>
                <c:pt idx="202">
                  <c:v>14.577999999999999</c:v>
                </c:pt>
                <c:pt idx="203">
                  <c:v>7.7759999999999998</c:v>
                </c:pt>
                <c:pt idx="204">
                  <c:v>9.8759999999999994</c:v>
                </c:pt>
                <c:pt idx="205">
                  <c:v>9.4670000000000005</c:v>
                </c:pt>
                <c:pt idx="206">
                  <c:v>8.3740000000000006</c:v>
                </c:pt>
                <c:pt idx="207">
                  <c:v>9.9529999999999994</c:v>
                </c:pt>
                <c:pt idx="208">
                  <c:v>9.2230000000000008</c:v>
                </c:pt>
                <c:pt idx="209">
                  <c:v>9.3810000000000002</c:v>
                </c:pt>
                <c:pt idx="210">
                  <c:v>10.042999999999999</c:v>
                </c:pt>
                <c:pt idx="211">
                  <c:v>10.045999999999999</c:v>
                </c:pt>
                <c:pt idx="212">
                  <c:v>13.146000000000001</c:v>
                </c:pt>
                <c:pt idx="213">
                  <c:v>10.635</c:v>
                </c:pt>
                <c:pt idx="214">
                  <c:v>9.0559999999999992</c:v>
                </c:pt>
                <c:pt idx="215">
                  <c:v>9.6229999999999993</c:v>
                </c:pt>
                <c:pt idx="216">
                  <c:v>9.1989999999999998</c:v>
                </c:pt>
                <c:pt idx="217">
                  <c:v>8.8840000000000003</c:v>
                </c:pt>
                <c:pt idx="218">
                  <c:v>9.1750000000000007</c:v>
                </c:pt>
                <c:pt idx="219">
                  <c:v>9.67</c:v>
                </c:pt>
                <c:pt idx="220">
                  <c:v>9.1999999999999993</c:v>
                </c:pt>
                <c:pt idx="221">
                  <c:v>9.1010000000000009</c:v>
                </c:pt>
                <c:pt idx="222">
                  <c:v>9.2479999999999993</c:v>
                </c:pt>
                <c:pt idx="223">
                  <c:v>9.2620000000000005</c:v>
                </c:pt>
                <c:pt idx="224">
                  <c:v>9.6590000000000007</c:v>
                </c:pt>
                <c:pt idx="225">
                  <c:v>9.3409999999999993</c:v>
                </c:pt>
                <c:pt idx="226">
                  <c:v>8.9600000000000009</c:v>
                </c:pt>
                <c:pt idx="227">
                  <c:v>8.8620000000000001</c:v>
                </c:pt>
                <c:pt idx="228">
                  <c:v>8.9649999999999999</c:v>
                </c:pt>
                <c:pt idx="229">
                  <c:v>9.6240000000000006</c:v>
                </c:pt>
                <c:pt idx="230">
                  <c:v>9.1310000000000002</c:v>
                </c:pt>
                <c:pt idx="231">
                  <c:v>8.9489999999999998</c:v>
                </c:pt>
                <c:pt idx="232">
                  <c:v>8.7379999999999995</c:v>
                </c:pt>
                <c:pt idx="233">
                  <c:v>8.8409999999999993</c:v>
                </c:pt>
                <c:pt idx="234">
                  <c:v>8.7460000000000004</c:v>
                </c:pt>
                <c:pt idx="235">
                  <c:v>8.6180000000000003</c:v>
                </c:pt>
                <c:pt idx="236">
                  <c:v>8.8339999999999996</c:v>
                </c:pt>
                <c:pt idx="237">
                  <c:v>8.7759999999999998</c:v>
                </c:pt>
                <c:pt idx="238">
                  <c:v>8.6199999999999992</c:v>
                </c:pt>
                <c:pt idx="239">
                  <c:v>8.4779999999999998</c:v>
                </c:pt>
                <c:pt idx="240">
                  <c:v>8.3789999999999996</c:v>
                </c:pt>
                <c:pt idx="241">
                  <c:v>8.3360000000000003</c:v>
                </c:pt>
                <c:pt idx="242">
                  <c:v>8.33</c:v>
                </c:pt>
                <c:pt idx="243">
                  <c:v>8.3320000000000007</c:v>
                </c:pt>
                <c:pt idx="244">
                  <c:v>8.3800000000000008</c:v>
                </c:pt>
                <c:pt idx="245">
                  <c:v>8.06</c:v>
                </c:pt>
                <c:pt idx="246">
                  <c:v>7.99</c:v>
                </c:pt>
                <c:pt idx="247">
                  <c:v>8.0329999999999995</c:v>
                </c:pt>
                <c:pt idx="248">
                  <c:v>8.1329999999999991</c:v>
                </c:pt>
                <c:pt idx="249">
                  <c:v>8.3610000000000007</c:v>
                </c:pt>
                <c:pt idx="250">
                  <c:v>8.8529999999999998</c:v>
                </c:pt>
                <c:pt idx="251">
                  <c:v>8.4169999999999998</c:v>
                </c:pt>
                <c:pt idx="252">
                  <c:v>8.1289999999999996</c:v>
                </c:pt>
                <c:pt idx="253">
                  <c:v>7.8339999999999996</c:v>
                </c:pt>
                <c:pt idx="254">
                  <c:v>7.9889999999999999</c:v>
                </c:pt>
                <c:pt idx="255">
                  <c:v>8.19</c:v>
                </c:pt>
                <c:pt idx="256">
                  <c:v>8.1780000000000008</c:v>
                </c:pt>
                <c:pt idx="257">
                  <c:v>8.1120000000000001</c:v>
                </c:pt>
                <c:pt idx="258">
                  <c:v>8.0969999999999995</c:v>
                </c:pt>
                <c:pt idx="259">
                  <c:v>7.7649999999999997</c:v>
                </c:pt>
                <c:pt idx="260">
                  <c:v>8.1940000000000008</c:v>
                </c:pt>
                <c:pt idx="261">
                  <c:v>8.9160000000000004</c:v>
                </c:pt>
                <c:pt idx="262">
                  <c:v>8.85</c:v>
                </c:pt>
                <c:pt idx="263">
                  <c:v>8.8689999999999998</c:v>
                </c:pt>
                <c:pt idx="264">
                  <c:v>8.7100000000000009</c:v>
                </c:pt>
                <c:pt idx="265">
                  <c:v>8.9</c:v>
                </c:pt>
                <c:pt idx="266">
                  <c:v>9.1189999999999998</c:v>
                </c:pt>
                <c:pt idx="267">
                  <c:v>9.42</c:v>
                </c:pt>
                <c:pt idx="268">
                  <c:v>8.9740000000000002</c:v>
                </c:pt>
                <c:pt idx="269">
                  <c:v>8.98</c:v>
                </c:pt>
                <c:pt idx="270">
                  <c:v>9.0299999999999994</c:v>
                </c:pt>
                <c:pt idx="271">
                  <c:v>8.9610000000000003</c:v>
                </c:pt>
                <c:pt idx="272">
                  <c:v>9.2530000000000001</c:v>
                </c:pt>
                <c:pt idx="273">
                  <c:v>9.218</c:v>
                </c:pt>
                <c:pt idx="274">
                  <c:v>9.0389999999999997</c:v>
                </c:pt>
                <c:pt idx="275">
                  <c:v>9.0109999999999992</c:v>
                </c:pt>
                <c:pt idx="276">
                  <c:v>29.001999999999999</c:v>
                </c:pt>
                <c:pt idx="277">
                  <c:v>16.207999999999998</c:v>
                </c:pt>
                <c:pt idx="278">
                  <c:v>11.545999999999999</c:v>
                </c:pt>
                <c:pt idx="279">
                  <c:v>10.363</c:v>
                </c:pt>
                <c:pt idx="280">
                  <c:v>9.6809999999999992</c:v>
                </c:pt>
                <c:pt idx="281">
                  <c:v>9.4700000000000006</c:v>
                </c:pt>
                <c:pt idx="282">
                  <c:v>9.3230000000000004</c:v>
                </c:pt>
                <c:pt idx="283">
                  <c:v>9.6980000000000004</c:v>
                </c:pt>
                <c:pt idx="284">
                  <c:v>9.7390000000000008</c:v>
                </c:pt>
                <c:pt idx="285">
                  <c:v>10.221</c:v>
                </c:pt>
                <c:pt idx="286">
                  <c:v>9.8979999999999997</c:v>
                </c:pt>
                <c:pt idx="287">
                  <c:v>9.641</c:v>
                </c:pt>
                <c:pt idx="288">
                  <c:v>9.83</c:v>
                </c:pt>
                <c:pt idx="289">
                  <c:v>9.8160000000000007</c:v>
                </c:pt>
                <c:pt idx="290">
                  <c:v>9.6920000000000002</c:v>
                </c:pt>
                <c:pt idx="291">
                  <c:v>9.4649999999999999</c:v>
                </c:pt>
                <c:pt idx="292">
                  <c:v>9.2949999999999999</c:v>
                </c:pt>
                <c:pt idx="293">
                  <c:v>9.3149999999999995</c:v>
                </c:pt>
                <c:pt idx="294">
                  <c:v>9.1549999999999994</c:v>
                </c:pt>
                <c:pt idx="295">
                  <c:v>9.2460000000000004</c:v>
                </c:pt>
                <c:pt idx="296">
                  <c:v>9.1669999999999998</c:v>
                </c:pt>
                <c:pt idx="297">
                  <c:v>8.9749999999999996</c:v>
                </c:pt>
                <c:pt idx="298">
                  <c:v>8.798</c:v>
                </c:pt>
                <c:pt idx="299">
                  <c:v>8.532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4D-49BD-A38F-BB228DD5887F}"/>
            </c:ext>
          </c:extLst>
        </c:ser>
        <c:ser>
          <c:idx val="3"/>
          <c:order val="3"/>
          <c:tx>
            <c:v>CPT4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'CPT4'!$B$7:$B$307</c:f>
              <c:numCache>
                <c:formatCode>0.000</c:formatCode>
                <c:ptCount val="301"/>
                <c:pt idx="0">
                  <c:v>3.0000000000000001E-3</c:v>
                </c:pt>
                <c:pt idx="1">
                  <c:v>1.0999999999999999E-2</c:v>
                </c:pt>
                <c:pt idx="2">
                  <c:v>5.0000000000000001E-3</c:v>
                </c:pt>
                <c:pt idx="3">
                  <c:v>2.1040000000000001</c:v>
                </c:pt>
                <c:pt idx="4">
                  <c:v>3.7120000000000002</c:v>
                </c:pt>
                <c:pt idx="5">
                  <c:v>3.9049999999999998</c:v>
                </c:pt>
                <c:pt idx="6">
                  <c:v>3.907</c:v>
                </c:pt>
                <c:pt idx="7">
                  <c:v>3.8929999999999998</c:v>
                </c:pt>
                <c:pt idx="8">
                  <c:v>3.915</c:v>
                </c:pt>
                <c:pt idx="9">
                  <c:v>4.0599999999999996</c:v>
                </c:pt>
                <c:pt idx="10">
                  <c:v>3.984</c:v>
                </c:pt>
                <c:pt idx="11">
                  <c:v>3.9420000000000002</c:v>
                </c:pt>
                <c:pt idx="12">
                  <c:v>3.7</c:v>
                </c:pt>
                <c:pt idx="13">
                  <c:v>2.9540000000000002</c:v>
                </c:pt>
                <c:pt idx="14">
                  <c:v>2.8109999999999999</c:v>
                </c:pt>
                <c:pt idx="15">
                  <c:v>3.581</c:v>
                </c:pt>
                <c:pt idx="16">
                  <c:v>4.1109999999999998</c:v>
                </c:pt>
                <c:pt idx="17">
                  <c:v>4.6150000000000002</c:v>
                </c:pt>
                <c:pt idx="18">
                  <c:v>4.5579999999999998</c:v>
                </c:pt>
                <c:pt idx="19">
                  <c:v>4.3280000000000003</c:v>
                </c:pt>
                <c:pt idx="20">
                  <c:v>4.5069999999999997</c:v>
                </c:pt>
                <c:pt idx="21">
                  <c:v>4.7389999999999999</c:v>
                </c:pt>
                <c:pt idx="22">
                  <c:v>4.96</c:v>
                </c:pt>
                <c:pt idx="23">
                  <c:v>5.33</c:v>
                </c:pt>
                <c:pt idx="24">
                  <c:v>5.3659999999999997</c:v>
                </c:pt>
                <c:pt idx="25">
                  <c:v>5.2869999999999999</c:v>
                </c:pt>
                <c:pt idx="26">
                  <c:v>4.9729999999999999</c:v>
                </c:pt>
                <c:pt idx="27">
                  <c:v>4.6109999999999998</c:v>
                </c:pt>
                <c:pt idx="28">
                  <c:v>4.4340000000000002</c:v>
                </c:pt>
                <c:pt idx="29">
                  <c:v>4.391</c:v>
                </c:pt>
                <c:pt idx="30">
                  <c:v>4.4550000000000001</c:v>
                </c:pt>
                <c:pt idx="31">
                  <c:v>4.4829999999999997</c:v>
                </c:pt>
                <c:pt idx="32">
                  <c:v>4.415</c:v>
                </c:pt>
                <c:pt idx="33">
                  <c:v>4.367</c:v>
                </c:pt>
                <c:pt idx="34">
                  <c:v>4.6020000000000003</c:v>
                </c:pt>
                <c:pt idx="35">
                  <c:v>4.9269999999999996</c:v>
                </c:pt>
                <c:pt idx="36">
                  <c:v>5.577</c:v>
                </c:pt>
                <c:pt idx="37">
                  <c:v>6.2460000000000004</c:v>
                </c:pt>
                <c:pt idx="38">
                  <c:v>6.4169999999999998</c:v>
                </c:pt>
                <c:pt idx="39">
                  <c:v>6.57</c:v>
                </c:pt>
                <c:pt idx="40">
                  <c:v>6.6929999999999996</c:v>
                </c:pt>
                <c:pt idx="41">
                  <c:v>6.9089999999999998</c:v>
                </c:pt>
                <c:pt idx="42">
                  <c:v>6.8209999999999997</c:v>
                </c:pt>
                <c:pt idx="43">
                  <c:v>6.3220000000000001</c:v>
                </c:pt>
                <c:pt idx="44">
                  <c:v>6.0949999999999998</c:v>
                </c:pt>
                <c:pt idx="45">
                  <c:v>6.0069999999999997</c:v>
                </c:pt>
                <c:pt idx="46">
                  <c:v>5.6929999999999996</c:v>
                </c:pt>
                <c:pt idx="47">
                  <c:v>5.5830000000000002</c:v>
                </c:pt>
                <c:pt idx="48">
                  <c:v>5.6559999999999997</c:v>
                </c:pt>
                <c:pt idx="49">
                  <c:v>5.7060000000000004</c:v>
                </c:pt>
                <c:pt idx="50">
                  <c:v>5.7779999999999996</c:v>
                </c:pt>
                <c:pt idx="51">
                  <c:v>5.7750000000000004</c:v>
                </c:pt>
                <c:pt idx="52">
                  <c:v>5.7050000000000001</c:v>
                </c:pt>
                <c:pt idx="53">
                  <c:v>5.6310000000000002</c:v>
                </c:pt>
                <c:pt idx="54">
                  <c:v>5.5359999999999996</c:v>
                </c:pt>
                <c:pt idx="55">
                  <c:v>5.4450000000000003</c:v>
                </c:pt>
                <c:pt idx="56">
                  <c:v>5.835</c:v>
                </c:pt>
                <c:pt idx="57">
                  <c:v>6.2290000000000001</c:v>
                </c:pt>
                <c:pt idx="58">
                  <c:v>5.9909999999999997</c:v>
                </c:pt>
                <c:pt idx="59">
                  <c:v>5.2839999999999998</c:v>
                </c:pt>
                <c:pt idx="60">
                  <c:v>4.8380000000000001</c:v>
                </c:pt>
                <c:pt idx="61">
                  <c:v>4.3609999999999998</c:v>
                </c:pt>
                <c:pt idx="62">
                  <c:v>4.0049999999999999</c:v>
                </c:pt>
                <c:pt idx="63">
                  <c:v>3.4940000000000002</c:v>
                </c:pt>
                <c:pt idx="64">
                  <c:v>3.2389999999999999</c:v>
                </c:pt>
                <c:pt idx="65">
                  <c:v>3.4380000000000002</c:v>
                </c:pt>
                <c:pt idx="66">
                  <c:v>3.8660000000000001</c:v>
                </c:pt>
                <c:pt idx="67">
                  <c:v>4.4429999999999996</c:v>
                </c:pt>
                <c:pt idx="68">
                  <c:v>5.3339999999999996</c:v>
                </c:pt>
                <c:pt idx="69">
                  <c:v>5.8040000000000003</c:v>
                </c:pt>
                <c:pt idx="70">
                  <c:v>6.1120000000000001</c:v>
                </c:pt>
                <c:pt idx="71">
                  <c:v>5.9829999999999997</c:v>
                </c:pt>
                <c:pt idx="72">
                  <c:v>5.7779999999999996</c:v>
                </c:pt>
                <c:pt idx="73">
                  <c:v>5.6479999999999997</c:v>
                </c:pt>
                <c:pt idx="74">
                  <c:v>5.5780000000000003</c:v>
                </c:pt>
                <c:pt idx="75">
                  <c:v>5.3419999999999996</c:v>
                </c:pt>
                <c:pt idx="76">
                  <c:v>5.9809999999999999</c:v>
                </c:pt>
                <c:pt idx="77">
                  <c:v>6.5490000000000004</c:v>
                </c:pt>
                <c:pt idx="78">
                  <c:v>6.86</c:v>
                </c:pt>
                <c:pt idx="79">
                  <c:v>6.3520000000000003</c:v>
                </c:pt>
                <c:pt idx="80">
                  <c:v>7.4669999999999996</c:v>
                </c:pt>
                <c:pt idx="81">
                  <c:v>7.5960000000000001</c:v>
                </c:pt>
                <c:pt idx="82">
                  <c:v>7.2779999999999996</c:v>
                </c:pt>
                <c:pt idx="83">
                  <c:v>6.101</c:v>
                </c:pt>
                <c:pt idx="84">
                  <c:v>6.9269999999999996</c:v>
                </c:pt>
                <c:pt idx="85">
                  <c:v>6.0220000000000002</c:v>
                </c:pt>
                <c:pt idx="86">
                  <c:v>8.1989999999999998</c:v>
                </c:pt>
                <c:pt idx="87">
                  <c:v>8.6890000000000001</c:v>
                </c:pt>
                <c:pt idx="88">
                  <c:v>9.2829999999999995</c:v>
                </c:pt>
                <c:pt idx="89">
                  <c:v>9.5510000000000002</c:v>
                </c:pt>
                <c:pt idx="90">
                  <c:v>10.291</c:v>
                </c:pt>
                <c:pt idx="91">
                  <c:v>10.932</c:v>
                </c:pt>
                <c:pt idx="92">
                  <c:v>13.429</c:v>
                </c:pt>
                <c:pt idx="93">
                  <c:v>13.936</c:v>
                </c:pt>
                <c:pt idx="94">
                  <c:v>13.022</c:v>
                </c:pt>
                <c:pt idx="95">
                  <c:v>12.231</c:v>
                </c:pt>
                <c:pt idx="96">
                  <c:v>14.304</c:v>
                </c:pt>
                <c:pt idx="97">
                  <c:v>15.271000000000001</c:v>
                </c:pt>
                <c:pt idx="98">
                  <c:v>15.077</c:v>
                </c:pt>
                <c:pt idx="99">
                  <c:v>14.544</c:v>
                </c:pt>
                <c:pt idx="100">
                  <c:v>12.397</c:v>
                </c:pt>
                <c:pt idx="101">
                  <c:v>11.208</c:v>
                </c:pt>
                <c:pt idx="102">
                  <c:v>10.061999999999999</c:v>
                </c:pt>
                <c:pt idx="103">
                  <c:v>9.33</c:v>
                </c:pt>
                <c:pt idx="104">
                  <c:v>8.1690000000000005</c:v>
                </c:pt>
                <c:pt idx="105">
                  <c:v>11.305</c:v>
                </c:pt>
                <c:pt idx="106">
                  <c:v>13.454000000000001</c:v>
                </c:pt>
                <c:pt idx="107">
                  <c:v>7.2649999999999997</c:v>
                </c:pt>
                <c:pt idx="108">
                  <c:v>5.5720000000000001</c:v>
                </c:pt>
                <c:pt idx="109">
                  <c:v>10.66</c:v>
                </c:pt>
                <c:pt idx="110">
                  <c:v>8.68</c:v>
                </c:pt>
                <c:pt idx="111">
                  <c:v>10.541</c:v>
                </c:pt>
                <c:pt idx="112">
                  <c:v>9.2780000000000005</c:v>
                </c:pt>
                <c:pt idx="113">
                  <c:v>9.19</c:v>
                </c:pt>
                <c:pt idx="114">
                  <c:v>8.7379999999999995</c:v>
                </c:pt>
                <c:pt idx="115">
                  <c:v>8.42</c:v>
                </c:pt>
                <c:pt idx="116">
                  <c:v>6.6669999999999998</c:v>
                </c:pt>
                <c:pt idx="117">
                  <c:v>5.18</c:v>
                </c:pt>
                <c:pt idx="118">
                  <c:v>4.8419999999999996</c:v>
                </c:pt>
                <c:pt idx="119">
                  <c:v>3.4289999999999998</c:v>
                </c:pt>
                <c:pt idx="120">
                  <c:v>8.5359999999999996</c:v>
                </c:pt>
                <c:pt idx="121">
                  <c:v>13.244999999999999</c:v>
                </c:pt>
                <c:pt idx="122">
                  <c:v>11.786</c:v>
                </c:pt>
                <c:pt idx="123">
                  <c:v>7.0679999999999996</c:v>
                </c:pt>
                <c:pt idx="124">
                  <c:v>4.5890000000000004</c:v>
                </c:pt>
                <c:pt idx="125">
                  <c:v>8.2889999999999997</c:v>
                </c:pt>
                <c:pt idx="126">
                  <c:v>11.346</c:v>
                </c:pt>
                <c:pt idx="127">
                  <c:v>7.0910000000000002</c:v>
                </c:pt>
                <c:pt idx="128">
                  <c:v>5.05</c:v>
                </c:pt>
                <c:pt idx="129">
                  <c:v>7.0090000000000003</c:v>
                </c:pt>
                <c:pt idx="130">
                  <c:v>9.8719999999999999</c:v>
                </c:pt>
                <c:pt idx="131">
                  <c:v>7.3929999999999998</c:v>
                </c:pt>
                <c:pt idx="132">
                  <c:v>6.2939999999999996</c:v>
                </c:pt>
                <c:pt idx="133">
                  <c:v>7.3529999999999998</c:v>
                </c:pt>
                <c:pt idx="134">
                  <c:v>6.0110000000000001</c:v>
                </c:pt>
                <c:pt idx="135">
                  <c:v>9.8770000000000007</c:v>
                </c:pt>
                <c:pt idx="136">
                  <c:v>9.7070000000000007</c:v>
                </c:pt>
                <c:pt idx="137">
                  <c:v>9.1880000000000006</c:v>
                </c:pt>
                <c:pt idx="138">
                  <c:v>9.0820000000000007</c:v>
                </c:pt>
                <c:pt idx="139">
                  <c:v>8.6219999999999999</c:v>
                </c:pt>
                <c:pt idx="140">
                  <c:v>6.242</c:v>
                </c:pt>
                <c:pt idx="141">
                  <c:v>5.0579999999999998</c:v>
                </c:pt>
                <c:pt idx="142">
                  <c:v>6.1840000000000002</c:v>
                </c:pt>
                <c:pt idx="143">
                  <c:v>6.5830000000000002</c:v>
                </c:pt>
                <c:pt idx="144">
                  <c:v>8.4499999999999993</c:v>
                </c:pt>
                <c:pt idx="145">
                  <c:v>8.69</c:v>
                </c:pt>
                <c:pt idx="146">
                  <c:v>8.859</c:v>
                </c:pt>
                <c:pt idx="147">
                  <c:v>7.4320000000000004</c:v>
                </c:pt>
                <c:pt idx="148">
                  <c:v>5.9909999999999997</c:v>
                </c:pt>
                <c:pt idx="149">
                  <c:v>3.5190000000000001</c:v>
                </c:pt>
                <c:pt idx="150">
                  <c:v>6.3819999999999997</c:v>
                </c:pt>
                <c:pt idx="151">
                  <c:v>8.6430000000000007</c:v>
                </c:pt>
                <c:pt idx="152">
                  <c:v>9.0850000000000009</c:v>
                </c:pt>
                <c:pt idx="153">
                  <c:v>7.44</c:v>
                </c:pt>
                <c:pt idx="154">
                  <c:v>5.0910000000000002</c:v>
                </c:pt>
                <c:pt idx="155">
                  <c:v>3.3610000000000002</c:v>
                </c:pt>
                <c:pt idx="156">
                  <c:v>2.5750000000000002</c:v>
                </c:pt>
                <c:pt idx="157">
                  <c:v>2.5099999999999998</c:v>
                </c:pt>
                <c:pt idx="158">
                  <c:v>2.0449999999999999</c:v>
                </c:pt>
                <c:pt idx="159">
                  <c:v>3.9529999999999998</c:v>
                </c:pt>
                <c:pt idx="160">
                  <c:v>3.4449999999999998</c:v>
                </c:pt>
                <c:pt idx="161">
                  <c:v>2.6419999999999999</c:v>
                </c:pt>
                <c:pt idx="162">
                  <c:v>4.5519999999999996</c:v>
                </c:pt>
                <c:pt idx="163">
                  <c:v>5.7240000000000002</c:v>
                </c:pt>
                <c:pt idx="164">
                  <c:v>6.2270000000000003</c:v>
                </c:pt>
                <c:pt idx="165">
                  <c:v>5.5880000000000001</c:v>
                </c:pt>
                <c:pt idx="166">
                  <c:v>4.7169999999999996</c:v>
                </c:pt>
                <c:pt idx="167">
                  <c:v>3.4620000000000002</c:v>
                </c:pt>
                <c:pt idx="168">
                  <c:v>2.121</c:v>
                </c:pt>
                <c:pt idx="169">
                  <c:v>1.4510000000000001</c:v>
                </c:pt>
                <c:pt idx="170">
                  <c:v>1.8420000000000001</c:v>
                </c:pt>
                <c:pt idx="171">
                  <c:v>1.764</c:v>
                </c:pt>
                <c:pt idx="172">
                  <c:v>1.532</c:v>
                </c:pt>
                <c:pt idx="173">
                  <c:v>1.3779999999999999</c:v>
                </c:pt>
                <c:pt idx="174">
                  <c:v>2.585</c:v>
                </c:pt>
                <c:pt idx="175">
                  <c:v>5.181</c:v>
                </c:pt>
                <c:pt idx="176">
                  <c:v>4.3600000000000003</c:v>
                </c:pt>
                <c:pt idx="177">
                  <c:v>3.1890000000000001</c:v>
                </c:pt>
                <c:pt idx="178">
                  <c:v>2.6280000000000001</c:v>
                </c:pt>
                <c:pt idx="179">
                  <c:v>4.181</c:v>
                </c:pt>
                <c:pt idx="180">
                  <c:v>5.0830000000000002</c:v>
                </c:pt>
                <c:pt idx="181">
                  <c:v>5.242</c:v>
                </c:pt>
                <c:pt idx="182">
                  <c:v>5.556</c:v>
                </c:pt>
                <c:pt idx="183">
                  <c:v>6.1159999999999997</c:v>
                </c:pt>
                <c:pt idx="184">
                  <c:v>4.944</c:v>
                </c:pt>
                <c:pt idx="185">
                  <c:v>6.202</c:v>
                </c:pt>
                <c:pt idx="186">
                  <c:v>9.3040000000000003</c:v>
                </c:pt>
                <c:pt idx="187">
                  <c:v>6.4669999999999996</c:v>
                </c:pt>
                <c:pt idx="188">
                  <c:v>10.71</c:v>
                </c:pt>
                <c:pt idx="189">
                  <c:v>11.805</c:v>
                </c:pt>
                <c:pt idx="190">
                  <c:v>13.372</c:v>
                </c:pt>
                <c:pt idx="191">
                  <c:v>17.286000000000001</c:v>
                </c:pt>
                <c:pt idx="192">
                  <c:v>21.027000000000001</c:v>
                </c:pt>
                <c:pt idx="193">
                  <c:v>22.288</c:v>
                </c:pt>
                <c:pt idx="194">
                  <c:v>22.428000000000001</c:v>
                </c:pt>
                <c:pt idx="195">
                  <c:v>24.091000000000001</c:v>
                </c:pt>
                <c:pt idx="196">
                  <c:v>24.244</c:v>
                </c:pt>
                <c:pt idx="197">
                  <c:v>26.728999999999999</c:v>
                </c:pt>
                <c:pt idx="198">
                  <c:v>28.052</c:v>
                </c:pt>
                <c:pt idx="199">
                  <c:v>20.114999999999998</c:v>
                </c:pt>
                <c:pt idx="200">
                  <c:v>22.51</c:v>
                </c:pt>
                <c:pt idx="201">
                  <c:v>29.556000000000001</c:v>
                </c:pt>
                <c:pt idx="202">
                  <c:v>25.61</c:v>
                </c:pt>
                <c:pt idx="203">
                  <c:v>7.8070000000000004</c:v>
                </c:pt>
                <c:pt idx="204">
                  <c:v>8.9220000000000006</c:v>
                </c:pt>
                <c:pt idx="205">
                  <c:v>9.4640000000000004</c:v>
                </c:pt>
                <c:pt idx="206">
                  <c:v>9.6530000000000005</c:v>
                </c:pt>
                <c:pt idx="207">
                  <c:v>9.9860000000000007</c:v>
                </c:pt>
                <c:pt idx="208">
                  <c:v>13.762</c:v>
                </c:pt>
                <c:pt idx="209">
                  <c:v>8.3339999999999996</c:v>
                </c:pt>
                <c:pt idx="210">
                  <c:v>9.1950000000000003</c:v>
                </c:pt>
                <c:pt idx="211">
                  <c:v>9.3680000000000003</c:v>
                </c:pt>
                <c:pt idx="212">
                  <c:v>8.6940000000000008</c:v>
                </c:pt>
                <c:pt idx="213">
                  <c:v>9.3810000000000002</c:v>
                </c:pt>
                <c:pt idx="214">
                  <c:v>9.3160000000000007</c:v>
                </c:pt>
                <c:pt idx="215">
                  <c:v>9.9540000000000006</c:v>
                </c:pt>
                <c:pt idx="216">
                  <c:v>9.25</c:v>
                </c:pt>
                <c:pt idx="217">
                  <c:v>7.5819999999999999</c:v>
                </c:pt>
                <c:pt idx="218">
                  <c:v>9.0980000000000008</c:v>
                </c:pt>
                <c:pt idx="219">
                  <c:v>9.2379999999999995</c:v>
                </c:pt>
                <c:pt idx="220">
                  <c:v>9.1690000000000005</c:v>
                </c:pt>
                <c:pt idx="221">
                  <c:v>9.1010000000000009</c:v>
                </c:pt>
                <c:pt idx="222">
                  <c:v>8.9760000000000009</c:v>
                </c:pt>
                <c:pt idx="223">
                  <c:v>9.3339999999999996</c:v>
                </c:pt>
                <c:pt idx="224">
                  <c:v>9.08</c:v>
                </c:pt>
                <c:pt idx="225">
                  <c:v>8.9480000000000004</c:v>
                </c:pt>
                <c:pt idx="226">
                  <c:v>8.9860000000000007</c:v>
                </c:pt>
                <c:pt idx="227">
                  <c:v>8.9879999999999995</c:v>
                </c:pt>
                <c:pt idx="228">
                  <c:v>9.1029999999999998</c:v>
                </c:pt>
                <c:pt idx="229">
                  <c:v>8.5419999999999998</c:v>
                </c:pt>
                <c:pt idx="230">
                  <c:v>8.6440000000000001</c:v>
                </c:pt>
                <c:pt idx="231">
                  <c:v>8.3970000000000002</c:v>
                </c:pt>
                <c:pt idx="232">
                  <c:v>8.9629999999999992</c:v>
                </c:pt>
                <c:pt idx="233">
                  <c:v>8.8719999999999999</c:v>
                </c:pt>
                <c:pt idx="234">
                  <c:v>8.5419999999999998</c:v>
                </c:pt>
                <c:pt idx="235">
                  <c:v>8.3970000000000002</c:v>
                </c:pt>
                <c:pt idx="236">
                  <c:v>8.3209999999999997</c:v>
                </c:pt>
                <c:pt idx="237">
                  <c:v>8.6809999999999992</c:v>
                </c:pt>
                <c:pt idx="238">
                  <c:v>8.89</c:v>
                </c:pt>
                <c:pt idx="239">
                  <c:v>8.7889999999999997</c:v>
                </c:pt>
                <c:pt idx="240">
                  <c:v>8.3859999999999992</c:v>
                </c:pt>
                <c:pt idx="241">
                  <c:v>8.4190000000000005</c:v>
                </c:pt>
                <c:pt idx="242">
                  <c:v>8.5389999999999997</c:v>
                </c:pt>
                <c:pt idx="243">
                  <c:v>8.5990000000000002</c:v>
                </c:pt>
                <c:pt idx="244">
                  <c:v>8.7490000000000006</c:v>
                </c:pt>
                <c:pt idx="245">
                  <c:v>8.8000000000000007</c:v>
                </c:pt>
                <c:pt idx="246">
                  <c:v>8.8659999999999997</c:v>
                </c:pt>
                <c:pt idx="247">
                  <c:v>8.7460000000000004</c:v>
                </c:pt>
                <c:pt idx="248">
                  <c:v>8.5879999999999992</c:v>
                </c:pt>
                <c:pt idx="249">
                  <c:v>8.4139999999999997</c:v>
                </c:pt>
                <c:pt idx="250">
                  <c:v>8.3260000000000005</c:v>
                </c:pt>
                <c:pt idx="251">
                  <c:v>10.199</c:v>
                </c:pt>
                <c:pt idx="252">
                  <c:v>12.625</c:v>
                </c:pt>
                <c:pt idx="253">
                  <c:v>22.577000000000002</c:v>
                </c:pt>
                <c:pt idx="254">
                  <c:v>13.032</c:v>
                </c:pt>
                <c:pt idx="255">
                  <c:v>9.3940000000000001</c:v>
                </c:pt>
                <c:pt idx="256">
                  <c:v>8.1170000000000009</c:v>
                </c:pt>
                <c:pt idx="257">
                  <c:v>8.35</c:v>
                </c:pt>
                <c:pt idx="258">
                  <c:v>8.1880000000000006</c:v>
                </c:pt>
                <c:pt idx="259">
                  <c:v>7.8579999999999997</c:v>
                </c:pt>
                <c:pt idx="260">
                  <c:v>7.6790000000000003</c:v>
                </c:pt>
                <c:pt idx="261">
                  <c:v>7.0720000000000001</c:v>
                </c:pt>
                <c:pt idx="262">
                  <c:v>6.3460000000000001</c:v>
                </c:pt>
                <c:pt idx="263">
                  <c:v>8.43</c:v>
                </c:pt>
                <c:pt idx="264">
                  <c:v>9.0549999999999997</c:v>
                </c:pt>
                <c:pt idx="265">
                  <c:v>9.2750000000000004</c:v>
                </c:pt>
                <c:pt idx="266">
                  <c:v>9.4700000000000006</c:v>
                </c:pt>
                <c:pt idx="267">
                  <c:v>9.3469999999999995</c:v>
                </c:pt>
                <c:pt idx="268">
                  <c:v>9.7070000000000007</c:v>
                </c:pt>
                <c:pt idx="269">
                  <c:v>10.077999999999999</c:v>
                </c:pt>
                <c:pt idx="270">
                  <c:v>12.590999999999999</c:v>
                </c:pt>
                <c:pt idx="271">
                  <c:v>10.78</c:v>
                </c:pt>
                <c:pt idx="272">
                  <c:v>9.6829999999999998</c:v>
                </c:pt>
                <c:pt idx="273">
                  <c:v>9.5380000000000003</c:v>
                </c:pt>
                <c:pt idx="274">
                  <c:v>9.6999999999999993</c:v>
                </c:pt>
                <c:pt idx="275">
                  <c:v>9.4369999999999994</c:v>
                </c:pt>
                <c:pt idx="276">
                  <c:v>9.1829999999999998</c:v>
                </c:pt>
                <c:pt idx="277">
                  <c:v>9.4429999999999996</c:v>
                </c:pt>
                <c:pt idx="278">
                  <c:v>14.61</c:v>
                </c:pt>
                <c:pt idx="279">
                  <c:v>22.838000000000001</c:v>
                </c:pt>
                <c:pt idx="280">
                  <c:v>29.608000000000001</c:v>
                </c:pt>
                <c:pt idx="281">
                  <c:v>15.138</c:v>
                </c:pt>
                <c:pt idx="282">
                  <c:v>18.959</c:v>
                </c:pt>
                <c:pt idx="283">
                  <c:v>11.766999999999999</c:v>
                </c:pt>
                <c:pt idx="284">
                  <c:v>9.9049999999999994</c:v>
                </c:pt>
                <c:pt idx="285">
                  <c:v>9.3859999999999992</c:v>
                </c:pt>
                <c:pt idx="286">
                  <c:v>9.3130000000000006</c:v>
                </c:pt>
                <c:pt idx="287">
                  <c:v>9.6929999999999996</c:v>
                </c:pt>
                <c:pt idx="288">
                  <c:v>9.5609999999999999</c:v>
                </c:pt>
                <c:pt idx="289">
                  <c:v>9.5410000000000004</c:v>
                </c:pt>
                <c:pt idx="290">
                  <c:v>9.3260000000000005</c:v>
                </c:pt>
                <c:pt idx="291">
                  <c:v>9.0389999999999997</c:v>
                </c:pt>
                <c:pt idx="292">
                  <c:v>9.41</c:v>
                </c:pt>
                <c:pt idx="293">
                  <c:v>9.2650000000000006</c:v>
                </c:pt>
                <c:pt idx="294">
                  <c:v>8.9529999999999994</c:v>
                </c:pt>
                <c:pt idx="295">
                  <c:v>9.26</c:v>
                </c:pt>
                <c:pt idx="296">
                  <c:v>9.3949999999999996</c:v>
                </c:pt>
                <c:pt idx="297">
                  <c:v>9.8379999999999992</c:v>
                </c:pt>
                <c:pt idx="298">
                  <c:v>9.3970000000000002</c:v>
                </c:pt>
                <c:pt idx="299">
                  <c:v>9.59</c:v>
                </c:pt>
                <c:pt idx="300">
                  <c:v>9.7959999999999994</c:v>
                </c:pt>
              </c:numCache>
            </c:numRef>
          </c:xVal>
          <c:yVal>
            <c:numRef>
              <c:f>'CPT4'!$A$7:$A$307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4D-49BD-A38F-BB228DD5887F}"/>
            </c:ext>
          </c:extLst>
        </c:ser>
        <c:ser>
          <c:idx val="4"/>
          <c:order val="4"/>
          <c:tx>
            <c:v>CPT5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'CPT5'!$B$7:$B$228</c:f>
              <c:numCache>
                <c:formatCode>0.000</c:formatCode>
                <c:ptCount val="222"/>
                <c:pt idx="0">
                  <c:v>1E-3</c:v>
                </c:pt>
                <c:pt idx="1">
                  <c:v>0.35199999999999998</c:v>
                </c:pt>
                <c:pt idx="2">
                  <c:v>0.47899999999999998</c:v>
                </c:pt>
                <c:pt idx="3">
                  <c:v>0.88700000000000001</c:v>
                </c:pt>
                <c:pt idx="4">
                  <c:v>0.995</c:v>
                </c:pt>
                <c:pt idx="5">
                  <c:v>2.391</c:v>
                </c:pt>
                <c:pt idx="6">
                  <c:v>1.8979999999999999</c:v>
                </c:pt>
                <c:pt idx="7">
                  <c:v>2.5129999999999999</c:v>
                </c:pt>
                <c:pt idx="8">
                  <c:v>3.7429999999999999</c:v>
                </c:pt>
                <c:pt idx="9">
                  <c:v>2.923</c:v>
                </c:pt>
                <c:pt idx="10">
                  <c:v>1.9690000000000001</c:v>
                </c:pt>
                <c:pt idx="11">
                  <c:v>1.5289999999999999</c:v>
                </c:pt>
                <c:pt idx="12">
                  <c:v>2.2160000000000002</c:v>
                </c:pt>
                <c:pt idx="13">
                  <c:v>2.4180000000000001</c:v>
                </c:pt>
                <c:pt idx="14">
                  <c:v>1.9970000000000001</c:v>
                </c:pt>
                <c:pt idx="15">
                  <c:v>3.4649999999999999</c:v>
                </c:pt>
                <c:pt idx="16">
                  <c:v>6.44</c:v>
                </c:pt>
                <c:pt idx="17">
                  <c:v>7.2060000000000004</c:v>
                </c:pt>
                <c:pt idx="18">
                  <c:v>7.3810000000000002</c:v>
                </c:pt>
                <c:pt idx="19">
                  <c:v>7.16</c:v>
                </c:pt>
                <c:pt idx="20">
                  <c:v>6.8810000000000002</c:v>
                </c:pt>
                <c:pt idx="21">
                  <c:v>7.3330000000000002</c:v>
                </c:pt>
                <c:pt idx="22">
                  <c:v>7.7119999999999997</c:v>
                </c:pt>
                <c:pt idx="23">
                  <c:v>8.1059999999999999</c:v>
                </c:pt>
                <c:pt idx="24">
                  <c:v>8.8339999999999996</c:v>
                </c:pt>
                <c:pt idx="25">
                  <c:v>9.1050000000000004</c:v>
                </c:pt>
                <c:pt idx="26">
                  <c:v>8.8119999999999994</c:v>
                </c:pt>
                <c:pt idx="27">
                  <c:v>8.3550000000000004</c:v>
                </c:pt>
                <c:pt idx="28">
                  <c:v>7.9370000000000003</c:v>
                </c:pt>
                <c:pt idx="29">
                  <c:v>7.1849999999999996</c:v>
                </c:pt>
                <c:pt idx="30">
                  <c:v>6.577</c:v>
                </c:pt>
                <c:pt idx="31">
                  <c:v>6.3170000000000002</c:v>
                </c:pt>
                <c:pt idx="32">
                  <c:v>6.1959999999999997</c:v>
                </c:pt>
                <c:pt idx="33">
                  <c:v>5.819</c:v>
                </c:pt>
                <c:pt idx="34">
                  <c:v>5.4610000000000003</c:v>
                </c:pt>
                <c:pt idx="35">
                  <c:v>5.18</c:v>
                </c:pt>
                <c:pt idx="36">
                  <c:v>4.7110000000000003</c:v>
                </c:pt>
                <c:pt idx="37">
                  <c:v>4.3310000000000004</c:v>
                </c:pt>
                <c:pt idx="38">
                  <c:v>4.1509999999999998</c:v>
                </c:pt>
                <c:pt idx="39">
                  <c:v>4.3259999999999996</c:v>
                </c:pt>
                <c:pt idx="40">
                  <c:v>4.0330000000000004</c:v>
                </c:pt>
                <c:pt idx="41">
                  <c:v>3.6219999999999999</c:v>
                </c:pt>
                <c:pt idx="42">
                  <c:v>3.302</c:v>
                </c:pt>
                <c:pt idx="43">
                  <c:v>3.03</c:v>
                </c:pt>
                <c:pt idx="44">
                  <c:v>2.1989999999999998</c:v>
                </c:pt>
                <c:pt idx="45">
                  <c:v>0.53300000000000003</c:v>
                </c:pt>
                <c:pt idx="46">
                  <c:v>0.19700000000000001</c:v>
                </c:pt>
                <c:pt idx="47">
                  <c:v>0.17699999999999999</c:v>
                </c:pt>
                <c:pt idx="48">
                  <c:v>0.189</c:v>
                </c:pt>
                <c:pt idx="49">
                  <c:v>0.09</c:v>
                </c:pt>
                <c:pt idx="50">
                  <c:v>0.13400000000000001</c:v>
                </c:pt>
                <c:pt idx="51">
                  <c:v>0.13100000000000001</c:v>
                </c:pt>
                <c:pt idx="52">
                  <c:v>0.193</c:v>
                </c:pt>
                <c:pt idx="53">
                  <c:v>0.23899999999999999</c:v>
                </c:pt>
                <c:pt idx="54">
                  <c:v>0.23400000000000001</c:v>
                </c:pt>
                <c:pt idx="55">
                  <c:v>0.28199999999999997</c:v>
                </c:pt>
                <c:pt idx="56">
                  <c:v>0.42799999999999999</c:v>
                </c:pt>
                <c:pt idx="57">
                  <c:v>0.442</c:v>
                </c:pt>
                <c:pt idx="58">
                  <c:v>0.35799999999999998</c:v>
                </c:pt>
                <c:pt idx="59">
                  <c:v>0.34799999999999998</c:v>
                </c:pt>
                <c:pt idx="60">
                  <c:v>0.36199999999999999</c:v>
                </c:pt>
                <c:pt idx="61">
                  <c:v>0.59299999999999997</c:v>
                </c:pt>
                <c:pt idx="62">
                  <c:v>0.83499999999999996</c:v>
                </c:pt>
                <c:pt idx="63">
                  <c:v>1.5489999999999999</c:v>
                </c:pt>
                <c:pt idx="64">
                  <c:v>2.5030000000000001</c:v>
                </c:pt>
                <c:pt idx="65">
                  <c:v>3.0750000000000002</c:v>
                </c:pt>
                <c:pt idx="66">
                  <c:v>3.61</c:v>
                </c:pt>
                <c:pt idx="67">
                  <c:v>4.0819999999999999</c:v>
                </c:pt>
                <c:pt idx="68">
                  <c:v>4.5540000000000003</c:v>
                </c:pt>
                <c:pt idx="69">
                  <c:v>5.1689999999999996</c:v>
                </c:pt>
                <c:pt idx="70">
                  <c:v>5.601</c:v>
                </c:pt>
                <c:pt idx="71">
                  <c:v>6.0860000000000003</c:v>
                </c:pt>
                <c:pt idx="72">
                  <c:v>6.5819999999999999</c:v>
                </c:pt>
                <c:pt idx="73">
                  <c:v>6.3760000000000003</c:v>
                </c:pt>
                <c:pt idx="74">
                  <c:v>5.952</c:v>
                </c:pt>
                <c:pt idx="75">
                  <c:v>5.7640000000000002</c:v>
                </c:pt>
                <c:pt idx="76">
                  <c:v>6.0540000000000003</c:v>
                </c:pt>
                <c:pt idx="77">
                  <c:v>6.4420000000000002</c:v>
                </c:pt>
                <c:pt idx="78">
                  <c:v>6.92</c:v>
                </c:pt>
                <c:pt idx="79">
                  <c:v>7.5640000000000001</c:v>
                </c:pt>
                <c:pt idx="80">
                  <c:v>8.3849999999999998</c:v>
                </c:pt>
                <c:pt idx="81">
                  <c:v>8.5690000000000008</c:v>
                </c:pt>
                <c:pt idx="82">
                  <c:v>6.2560000000000002</c:v>
                </c:pt>
                <c:pt idx="83">
                  <c:v>4.5789999999999997</c:v>
                </c:pt>
                <c:pt idx="84">
                  <c:v>6.8369999999999997</c:v>
                </c:pt>
                <c:pt idx="85">
                  <c:v>7.4390000000000001</c:v>
                </c:pt>
                <c:pt idx="86">
                  <c:v>7.9749999999999996</c:v>
                </c:pt>
                <c:pt idx="87">
                  <c:v>8.2590000000000003</c:v>
                </c:pt>
                <c:pt idx="88">
                  <c:v>9.0860000000000003</c:v>
                </c:pt>
                <c:pt idx="89">
                  <c:v>9.2970000000000006</c:v>
                </c:pt>
                <c:pt idx="90">
                  <c:v>9.1489999999999991</c:v>
                </c:pt>
                <c:pt idx="91">
                  <c:v>9.0670000000000002</c:v>
                </c:pt>
                <c:pt idx="92">
                  <c:v>8.9390000000000001</c:v>
                </c:pt>
                <c:pt idx="93">
                  <c:v>12.663</c:v>
                </c:pt>
                <c:pt idx="94">
                  <c:v>16.335000000000001</c:v>
                </c:pt>
                <c:pt idx="95">
                  <c:v>17.228000000000002</c:v>
                </c:pt>
                <c:pt idx="96">
                  <c:v>16.896999999999998</c:v>
                </c:pt>
                <c:pt idx="97">
                  <c:v>15.329000000000001</c:v>
                </c:pt>
                <c:pt idx="98">
                  <c:v>13.137</c:v>
                </c:pt>
                <c:pt idx="99">
                  <c:v>9.6189999999999998</c:v>
                </c:pt>
                <c:pt idx="100">
                  <c:v>10.791</c:v>
                </c:pt>
                <c:pt idx="101">
                  <c:v>10.303000000000001</c:v>
                </c:pt>
                <c:pt idx="102">
                  <c:v>8.8409999999999993</c:v>
                </c:pt>
                <c:pt idx="103">
                  <c:v>9.1859999999999999</c:v>
                </c:pt>
                <c:pt idx="104">
                  <c:v>10.663</c:v>
                </c:pt>
                <c:pt idx="105">
                  <c:v>11.486000000000001</c:v>
                </c:pt>
                <c:pt idx="106">
                  <c:v>10.79</c:v>
                </c:pt>
                <c:pt idx="107">
                  <c:v>7.6680000000000001</c:v>
                </c:pt>
                <c:pt idx="108">
                  <c:v>4.5019999999999998</c:v>
                </c:pt>
                <c:pt idx="109">
                  <c:v>3.7719999999999998</c:v>
                </c:pt>
                <c:pt idx="110">
                  <c:v>5.5090000000000003</c:v>
                </c:pt>
                <c:pt idx="111">
                  <c:v>8.0039999999999996</c:v>
                </c:pt>
                <c:pt idx="112">
                  <c:v>5.23</c:v>
                </c:pt>
                <c:pt idx="113">
                  <c:v>4.2220000000000004</c:v>
                </c:pt>
                <c:pt idx="114">
                  <c:v>3.4950000000000001</c:v>
                </c:pt>
                <c:pt idx="115">
                  <c:v>5.0419999999999998</c:v>
                </c:pt>
                <c:pt idx="116">
                  <c:v>5.3049999999999997</c:v>
                </c:pt>
                <c:pt idx="117">
                  <c:v>5.4050000000000002</c:v>
                </c:pt>
                <c:pt idx="118">
                  <c:v>4.0209999999999999</c:v>
                </c:pt>
                <c:pt idx="119">
                  <c:v>3.8380000000000001</c:v>
                </c:pt>
                <c:pt idx="120">
                  <c:v>3.5059999999999998</c:v>
                </c:pt>
                <c:pt idx="121">
                  <c:v>3.8570000000000002</c:v>
                </c:pt>
                <c:pt idx="122">
                  <c:v>4.173</c:v>
                </c:pt>
                <c:pt idx="123">
                  <c:v>7.4950000000000001</c:v>
                </c:pt>
                <c:pt idx="124">
                  <c:v>6.4340000000000002</c:v>
                </c:pt>
                <c:pt idx="125">
                  <c:v>8.6959999999999997</c:v>
                </c:pt>
                <c:pt idx="126">
                  <c:v>8.4860000000000007</c:v>
                </c:pt>
                <c:pt idx="127">
                  <c:v>7.1360000000000001</c:v>
                </c:pt>
                <c:pt idx="128">
                  <c:v>4.9000000000000004</c:v>
                </c:pt>
                <c:pt idx="129">
                  <c:v>6.8570000000000002</c:v>
                </c:pt>
                <c:pt idx="130">
                  <c:v>6.8529999999999998</c:v>
                </c:pt>
                <c:pt idx="131">
                  <c:v>6.6920000000000002</c:v>
                </c:pt>
                <c:pt idx="132">
                  <c:v>6.4660000000000002</c:v>
                </c:pt>
                <c:pt idx="133">
                  <c:v>6.37</c:v>
                </c:pt>
                <c:pt idx="134">
                  <c:v>6.4560000000000004</c:v>
                </c:pt>
                <c:pt idx="135">
                  <c:v>7.1050000000000004</c:v>
                </c:pt>
                <c:pt idx="136">
                  <c:v>7.4340000000000002</c:v>
                </c:pt>
                <c:pt idx="137">
                  <c:v>7.3520000000000003</c:v>
                </c:pt>
                <c:pt idx="138">
                  <c:v>7.1840000000000002</c:v>
                </c:pt>
                <c:pt idx="139">
                  <c:v>6.5110000000000001</c:v>
                </c:pt>
                <c:pt idx="140">
                  <c:v>7.4329999999999998</c:v>
                </c:pt>
                <c:pt idx="141">
                  <c:v>6.9429999999999996</c:v>
                </c:pt>
                <c:pt idx="142">
                  <c:v>5.8810000000000002</c:v>
                </c:pt>
                <c:pt idx="143">
                  <c:v>6.0869999999999997</c:v>
                </c:pt>
                <c:pt idx="144">
                  <c:v>8.0790000000000006</c:v>
                </c:pt>
                <c:pt idx="145">
                  <c:v>7.7489999999999997</c:v>
                </c:pt>
                <c:pt idx="146">
                  <c:v>7.0810000000000004</c:v>
                </c:pt>
                <c:pt idx="147">
                  <c:v>6.2670000000000003</c:v>
                </c:pt>
                <c:pt idx="148">
                  <c:v>5.81</c:v>
                </c:pt>
                <c:pt idx="149">
                  <c:v>5.5049999999999999</c:v>
                </c:pt>
                <c:pt idx="150">
                  <c:v>8.8800000000000008</c:v>
                </c:pt>
                <c:pt idx="151">
                  <c:v>4.9539999999999997</c:v>
                </c:pt>
                <c:pt idx="152">
                  <c:v>7.3659999999999997</c:v>
                </c:pt>
                <c:pt idx="153">
                  <c:v>10.446</c:v>
                </c:pt>
                <c:pt idx="154">
                  <c:v>8.4920000000000009</c:v>
                </c:pt>
                <c:pt idx="155">
                  <c:v>6.3079999999999998</c:v>
                </c:pt>
                <c:pt idx="156">
                  <c:v>8.9830000000000005</c:v>
                </c:pt>
                <c:pt idx="157">
                  <c:v>6.07</c:v>
                </c:pt>
                <c:pt idx="158">
                  <c:v>2.79</c:v>
                </c:pt>
                <c:pt idx="159">
                  <c:v>5.6369999999999996</c:v>
                </c:pt>
                <c:pt idx="160">
                  <c:v>8.9749999999999996</c:v>
                </c:pt>
                <c:pt idx="161">
                  <c:v>8.8230000000000004</c:v>
                </c:pt>
                <c:pt idx="162">
                  <c:v>8.7750000000000004</c:v>
                </c:pt>
                <c:pt idx="163">
                  <c:v>8.0969999999999995</c:v>
                </c:pt>
                <c:pt idx="164">
                  <c:v>7.72</c:v>
                </c:pt>
                <c:pt idx="165">
                  <c:v>6.9189999999999996</c:v>
                </c:pt>
                <c:pt idx="166">
                  <c:v>5.835</c:v>
                </c:pt>
                <c:pt idx="167">
                  <c:v>4.7729999999999997</c:v>
                </c:pt>
                <c:pt idx="168">
                  <c:v>7.62</c:v>
                </c:pt>
                <c:pt idx="169">
                  <c:v>6.9640000000000004</c:v>
                </c:pt>
                <c:pt idx="170">
                  <c:v>6.2169999999999996</c:v>
                </c:pt>
                <c:pt idx="171">
                  <c:v>6.0579999999999998</c:v>
                </c:pt>
                <c:pt idx="172">
                  <c:v>5.6760000000000002</c:v>
                </c:pt>
                <c:pt idx="173">
                  <c:v>5.9930000000000003</c:v>
                </c:pt>
                <c:pt idx="174">
                  <c:v>6.6630000000000003</c:v>
                </c:pt>
                <c:pt idx="175">
                  <c:v>6.1219999999999999</c:v>
                </c:pt>
                <c:pt idx="176">
                  <c:v>4.8650000000000002</c:v>
                </c:pt>
                <c:pt idx="177">
                  <c:v>5.6680000000000001</c:v>
                </c:pt>
                <c:pt idx="178">
                  <c:v>5.8070000000000004</c:v>
                </c:pt>
                <c:pt idx="179">
                  <c:v>6.0540000000000003</c:v>
                </c:pt>
                <c:pt idx="180">
                  <c:v>6.5170000000000003</c:v>
                </c:pt>
                <c:pt idx="181">
                  <c:v>8.4930000000000003</c:v>
                </c:pt>
                <c:pt idx="182">
                  <c:v>10.631</c:v>
                </c:pt>
                <c:pt idx="183">
                  <c:v>14.134</c:v>
                </c:pt>
                <c:pt idx="184">
                  <c:v>16.091999999999999</c:v>
                </c:pt>
                <c:pt idx="185">
                  <c:v>10.186</c:v>
                </c:pt>
                <c:pt idx="186">
                  <c:v>7.8360000000000003</c:v>
                </c:pt>
                <c:pt idx="187">
                  <c:v>6.1509999999999998</c:v>
                </c:pt>
                <c:pt idx="188">
                  <c:v>7.4829999999999997</c:v>
                </c:pt>
                <c:pt idx="189">
                  <c:v>8.7430000000000003</c:v>
                </c:pt>
                <c:pt idx="190">
                  <c:v>6.0670000000000002</c:v>
                </c:pt>
                <c:pt idx="191">
                  <c:v>15.286</c:v>
                </c:pt>
                <c:pt idx="192">
                  <c:v>14.387</c:v>
                </c:pt>
                <c:pt idx="193">
                  <c:v>12.734</c:v>
                </c:pt>
                <c:pt idx="194">
                  <c:v>14.596</c:v>
                </c:pt>
                <c:pt idx="195">
                  <c:v>16.474</c:v>
                </c:pt>
                <c:pt idx="196">
                  <c:v>11.707000000000001</c:v>
                </c:pt>
                <c:pt idx="197">
                  <c:v>19.934000000000001</c:v>
                </c:pt>
                <c:pt idx="198">
                  <c:v>15.256</c:v>
                </c:pt>
                <c:pt idx="199">
                  <c:v>18.965</c:v>
                </c:pt>
                <c:pt idx="200">
                  <c:v>27.268999999999998</c:v>
                </c:pt>
                <c:pt idx="201">
                  <c:v>16.143999999999998</c:v>
                </c:pt>
                <c:pt idx="202">
                  <c:v>8.9280000000000008</c:v>
                </c:pt>
                <c:pt idx="203">
                  <c:v>8.2509999999999994</c:v>
                </c:pt>
                <c:pt idx="204">
                  <c:v>9.1910000000000007</c:v>
                </c:pt>
                <c:pt idx="205">
                  <c:v>10.199</c:v>
                </c:pt>
                <c:pt idx="206">
                  <c:v>9.6329999999999991</c:v>
                </c:pt>
                <c:pt idx="207">
                  <c:v>9.984</c:v>
                </c:pt>
                <c:pt idx="208">
                  <c:v>9.2119999999999997</c:v>
                </c:pt>
                <c:pt idx="209">
                  <c:v>10.044</c:v>
                </c:pt>
                <c:pt idx="210">
                  <c:v>9.702</c:v>
                </c:pt>
                <c:pt idx="211">
                  <c:v>9.5709999999999997</c:v>
                </c:pt>
                <c:pt idx="212">
                  <c:v>9.5890000000000004</c:v>
                </c:pt>
                <c:pt idx="213">
                  <c:v>9.8829999999999991</c:v>
                </c:pt>
                <c:pt idx="214">
                  <c:v>10.034000000000001</c:v>
                </c:pt>
                <c:pt idx="215">
                  <c:v>9.6349999999999998</c:v>
                </c:pt>
                <c:pt idx="216">
                  <c:v>10.295</c:v>
                </c:pt>
                <c:pt idx="217">
                  <c:v>9.4250000000000007</c:v>
                </c:pt>
                <c:pt idx="218">
                  <c:v>7.6929999999999996</c:v>
                </c:pt>
                <c:pt idx="219">
                  <c:v>8.9879999999999995</c:v>
                </c:pt>
                <c:pt idx="220">
                  <c:v>9.391</c:v>
                </c:pt>
                <c:pt idx="221">
                  <c:v>9.6170000000000009</c:v>
                </c:pt>
              </c:numCache>
            </c:numRef>
          </c:xVal>
          <c:yVal>
            <c:numRef>
              <c:f>'CPT5'!$A$7:$A$228</c:f>
              <c:numCache>
                <c:formatCode>0.00</c:formatCode>
                <c:ptCount val="22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4D-49BD-A38F-BB228DD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7648"/>
        <c:axId val="222753920"/>
      </c:scatterChart>
      <c:valAx>
        <c:axId val="222747648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2753920"/>
        <c:crosses val="autoZero"/>
        <c:crossBetween val="midCat"/>
        <c:majorUnit val="10"/>
      </c:valAx>
      <c:valAx>
        <c:axId val="2227539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27476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CPT1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1.6E-2</c:v>
                </c:pt>
                <c:pt idx="8">
                  <c:v>2.1000000000000001E-2</c:v>
                </c:pt>
                <c:pt idx="9">
                  <c:v>2.5999999999999999E-2</c:v>
                </c:pt>
                <c:pt idx="10">
                  <c:v>3.2000000000000001E-2</c:v>
                </c:pt>
                <c:pt idx="11">
                  <c:v>6.0999999999999999E-2</c:v>
                </c:pt>
                <c:pt idx="12">
                  <c:v>0.129</c:v>
                </c:pt>
                <c:pt idx="13">
                  <c:v>0.104</c:v>
                </c:pt>
                <c:pt idx="14">
                  <c:v>5.2999999999999999E-2</c:v>
                </c:pt>
                <c:pt idx="15">
                  <c:v>5.5E-2</c:v>
                </c:pt>
                <c:pt idx="16">
                  <c:v>5.7000000000000002E-2</c:v>
                </c:pt>
                <c:pt idx="17">
                  <c:v>5.3999999999999999E-2</c:v>
                </c:pt>
                <c:pt idx="18">
                  <c:v>3.9E-2</c:v>
                </c:pt>
                <c:pt idx="19">
                  <c:v>4.2000000000000003E-2</c:v>
                </c:pt>
                <c:pt idx="20">
                  <c:v>4.5999999999999999E-2</c:v>
                </c:pt>
                <c:pt idx="21">
                  <c:v>5.0999999999999997E-2</c:v>
                </c:pt>
                <c:pt idx="22">
                  <c:v>5.6000000000000001E-2</c:v>
                </c:pt>
                <c:pt idx="23">
                  <c:v>6.0999999999999999E-2</c:v>
                </c:pt>
                <c:pt idx="24">
                  <c:v>6.6000000000000003E-2</c:v>
                </c:pt>
                <c:pt idx="25">
                  <c:v>7.4999999999999997E-2</c:v>
                </c:pt>
                <c:pt idx="26">
                  <c:v>7.4999999999999997E-2</c:v>
                </c:pt>
                <c:pt idx="27">
                  <c:v>7.2999999999999995E-2</c:v>
                </c:pt>
                <c:pt idx="28">
                  <c:v>6.2E-2</c:v>
                </c:pt>
                <c:pt idx="29">
                  <c:v>4.8000000000000001E-2</c:v>
                </c:pt>
                <c:pt idx="30">
                  <c:v>4.2999999999999997E-2</c:v>
                </c:pt>
                <c:pt idx="31">
                  <c:v>4.2999999999999997E-2</c:v>
                </c:pt>
                <c:pt idx="32">
                  <c:v>0.03</c:v>
                </c:pt>
                <c:pt idx="33">
                  <c:v>3.5000000000000003E-2</c:v>
                </c:pt>
                <c:pt idx="34">
                  <c:v>4.1000000000000002E-2</c:v>
                </c:pt>
                <c:pt idx="35">
                  <c:v>4.1000000000000002E-2</c:v>
                </c:pt>
                <c:pt idx="36">
                  <c:v>4.2000000000000003E-2</c:v>
                </c:pt>
                <c:pt idx="37">
                  <c:v>4.3999999999999997E-2</c:v>
                </c:pt>
                <c:pt idx="38">
                  <c:v>4.1000000000000002E-2</c:v>
                </c:pt>
                <c:pt idx="39">
                  <c:v>3.9E-2</c:v>
                </c:pt>
                <c:pt idx="40">
                  <c:v>3.5999999999999997E-2</c:v>
                </c:pt>
                <c:pt idx="41">
                  <c:v>3.5000000000000003E-2</c:v>
                </c:pt>
                <c:pt idx="42">
                  <c:v>3.3000000000000002E-2</c:v>
                </c:pt>
                <c:pt idx="43">
                  <c:v>3.2000000000000001E-2</c:v>
                </c:pt>
                <c:pt idx="44">
                  <c:v>3.1E-2</c:v>
                </c:pt>
                <c:pt idx="45">
                  <c:v>0.03</c:v>
                </c:pt>
                <c:pt idx="46">
                  <c:v>2.9000000000000001E-2</c:v>
                </c:pt>
                <c:pt idx="47">
                  <c:v>0.03</c:v>
                </c:pt>
                <c:pt idx="48">
                  <c:v>3.1E-2</c:v>
                </c:pt>
                <c:pt idx="49">
                  <c:v>3.5000000000000003E-2</c:v>
                </c:pt>
                <c:pt idx="50">
                  <c:v>3.6999999999999998E-2</c:v>
                </c:pt>
                <c:pt idx="51">
                  <c:v>3.9E-2</c:v>
                </c:pt>
                <c:pt idx="52">
                  <c:v>3.6999999999999998E-2</c:v>
                </c:pt>
                <c:pt idx="53">
                  <c:v>3.4000000000000002E-2</c:v>
                </c:pt>
                <c:pt idx="54">
                  <c:v>3.2000000000000001E-2</c:v>
                </c:pt>
                <c:pt idx="55">
                  <c:v>3.5000000000000003E-2</c:v>
                </c:pt>
                <c:pt idx="56">
                  <c:v>3.6999999999999998E-2</c:v>
                </c:pt>
                <c:pt idx="57">
                  <c:v>3.6999999999999998E-2</c:v>
                </c:pt>
                <c:pt idx="58">
                  <c:v>3.6999999999999998E-2</c:v>
                </c:pt>
                <c:pt idx="59">
                  <c:v>3.5999999999999997E-2</c:v>
                </c:pt>
                <c:pt idx="60">
                  <c:v>3.5999999999999997E-2</c:v>
                </c:pt>
                <c:pt idx="61">
                  <c:v>3.5999999999999997E-2</c:v>
                </c:pt>
                <c:pt idx="62">
                  <c:v>0.04</c:v>
                </c:pt>
                <c:pt idx="63">
                  <c:v>4.4999999999999998E-2</c:v>
                </c:pt>
                <c:pt idx="64">
                  <c:v>4.7E-2</c:v>
                </c:pt>
                <c:pt idx="65">
                  <c:v>4.1000000000000002E-2</c:v>
                </c:pt>
                <c:pt idx="66">
                  <c:v>3.3000000000000002E-2</c:v>
                </c:pt>
                <c:pt idx="67">
                  <c:v>2.8000000000000001E-2</c:v>
                </c:pt>
                <c:pt idx="68">
                  <c:v>2.5000000000000001E-2</c:v>
                </c:pt>
                <c:pt idx="69">
                  <c:v>2.5999999999999999E-2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3.2000000000000001E-2</c:v>
                </c:pt>
                <c:pt idx="74">
                  <c:v>3.4000000000000002E-2</c:v>
                </c:pt>
                <c:pt idx="75">
                  <c:v>4.1000000000000002E-2</c:v>
                </c:pt>
                <c:pt idx="76">
                  <c:v>4.1000000000000002E-2</c:v>
                </c:pt>
                <c:pt idx="77">
                  <c:v>4.1000000000000002E-2</c:v>
                </c:pt>
                <c:pt idx="78">
                  <c:v>3.6999999999999998E-2</c:v>
                </c:pt>
                <c:pt idx="79">
                  <c:v>4.1000000000000002E-2</c:v>
                </c:pt>
                <c:pt idx="80">
                  <c:v>4.3999999999999997E-2</c:v>
                </c:pt>
                <c:pt idx="81">
                  <c:v>4.7E-2</c:v>
                </c:pt>
                <c:pt idx="82">
                  <c:v>4.3999999999999997E-2</c:v>
                </c:pt>
                <c:pt idx="83">
                  <c:v>6.2E-2</c:v>
                </c:pt>
                <c:pt idx="84">
                  <c:v>8.1000000000000003E-2</c:v>
                </c:pt>
                <c:pt idx="85">
                  <c:v>7.0999999999999994E-2</c:v>
                </c:pt>
                <c:pt idx="86">
                  <c:v>5.5E-2</c:v>
                </c:pt>
                <c:pt idx="87">
                  <c:v>0.05</c:v>
                </c:pt>
                <c:pt idx="88">
                  <c:v>5.7000000000000002E-2</c:v>
                </c:pt>
                <c:pt idx="89">
                  <c:v>6.5000000000000002E-2</c:v>
                </c:pt>
                <c:pt idx="90">
                  <c:v>6.4000000000000001E-2</c:v>
                </c:pt>
                <c:pt idx="91">
                  <c:v>7.1999999999999995E-2</c:v>
                </c:pt>
                <c:pt idx="92">
                  <c:v>9.0999999999999998E-2</c:v>
                </c:pt>
                <c:pt idx="93">
                  <c:v>0.108</c:v>
                </c:pt>
                <c:pt idx="94">
                  <c:v>0.13500000000000001</c:v>
                </c:pt>
                <c:pt idx="95">
                  <c:v>0.153</c:v>
                </c:pt>
                <c:pt idx="96">
                  <c:v>0.13300000000000001</c:v>
                </c:pt>
                <c:pt idx="97">
                  <c:v>9.2999999999999999E-2</c:v>
                </c:pt>
                <c:pt idx="98">
                  <c:v>7.9000000000000001E-2</c:v>
                </c:pt>
                <c:pt idx="99">
                  <c:v>6.8000000000000005E-2</c:v>
                </c:pt>
                <c:pt idx="100">
                  <c:v>7.0000000000000007E-2</c:v>
                </c:pt>
                <c:pt idx="101">
                  <c:v>5.0999999999999997E-2</c:v>
                </c:pt>
                <c:pt idx="102">
                  <c:v>4.5999999999999999E-2</c:v>
                </c:pt>
                <c:pt idx="103">
                  <c:v>6.6000000000000003E-2</c:v>
                </c:pt>
                <c:pt idx="104">
                  <c:v>7.4999999999999997E-2</c:v>
                </c:pt>
                <c:pt idx="105">
                  <c:v>7.0000000000000007E-2</c:v>
                </c:pt>
                <c:pt idx="106">
                  <c:v>5.1999999999999998E-2</c:v>
                </c:pt>
                <c:pt idx="107">
                  <c:v>3.7999999999999999E-2</c:v>
                </c:pt>
                <c:pt idx="108">
                  <c:v>4.5999999999999999E-2</c:v>
                </c:pt>
                <c:pt idx="109">
                  <c:v>6.2E-2</c:v>
                </c:pt>
                <c:pt idx="110">
                  <c:v>0.10199999999999999</c:v>
                </c:pt>
                <c:pt idx="111">
                  <c:v>0.109</c:v>
                </c:pt>
                <c:pt idx="112">
                  <c:v>0.13</c:v>
                </c:pt>
                <c:pt idx="113">
                  <c:v>0.17199999999999999</c:v>
                </c:pt>
                <c:pt idx="114">
                  <c:v>0.20599999999999999</c:v>
                </c:pt>
                <c:pt idx="115">
                  <c:v>0.159</c:v>
                </c:pt>
                <c:pt idx="116">
                  <c:v>0.182</c:v>
                </c:pt>
                <c:pt idx="117">
                  <c:v>0.13900000000000001</c:v>
                </c:pt>
                <c:pt idx="118">
                  <c:v>9.9000000000000005E-2</c:v>
                </c:pt>
                <c:pt idx="119">
                  <c:v>6.7000000000000004E-2</c:v>
                </c:pt>
                <c:pt idx="120">
                  <c:v>0.13300000000000001</c:v>
                </c:pt>
                <c:pt idx="121">
                  <c:v>0.19</c:v>
                </c:pt>
                <c:pt idx="122">
                  <c:v>0.19900000000000001</c:v>
                </c:pt>
                <c:pt idx="123">
                  <c:v>0.157</c:v>
                </c:pt>
                <c:pt idx="124">
                  <c:v>0.10100000000000001</c:v>
                </c:pt>
                <c:pt idx="125">
                  <c:v>9.2999999999999999E-2</c:v>
                </c:pt>
                <c:pt idx="126">
                  <c:v>6.6000000000000003E-2</c:v>
                </c:pt>
                <c:pt idx="127">
                  <c:v>7.2999999999999995E-2</c:v>
                </c:pt>
                <c:pt idx="128">
                  <c:v>9.2999999999999999E-2</c:v>
                </c:pt>
                <c:pt idx="129">
                  <c:v>0.104</c:v>
                </c:pt>
                <c:pt idx="130">
                  <c:v>0.1</c:v>
                </c:pt>
                <c:pt idx="131">
                  <c:v>0.114</c:v>
                </c:pt>
                <c:pt idx="132">
                  <c:v>0.125</c:v>
                </c:pt>
                <c:pt idx="133">
                  <c:v>0.16200000000000001</c:v>
                </c:pt>
                <c:pt idx="134">
                  <c:v>0.21199999999999999</c:v>
                </c:pt>
                <c:pt idx="135">
                  <c:v>0.17100000000000001</c:v>
                </c:pt>
                <c:pt idx="136">
                  <c:v>0.22600000000000001</c:v>
                </c:pt>
                <c:pt idx="137">
                  <c:v>0.20200000000000001</c:v>
                </c:pt>
                <c:pt idx="138">
                  <c:v>0.157</c:v>
                </c:pt>
                <c:pt idx="139">
                  <c:v>8.7999999999999995E-2</c:v>
                </c:pt>
                <c:pt idx="140">
                  <c:v>0.1</c:v>
                </c:pt>
                <c:pt idx="141">
                  <c:v>0.106</c:v>
                </c:pt>
                <c:pt idx="142">
                  <c:v>0.11700000000000001</c:v>
                </c:pt>
                <c:pt idx="143">
                  <c:v>0.14399999999999999</c:v>
                </c:pt>
                <c:pt idx="144">
                  <c:v>0.112</c:v>
                </c:pt>
                <c:pt idx="145">
                  <c:v>0.13600000000000001</c:v>
                </c:pt>
                <c:pt idx="146">
                  <c:v>9.4E-2</c:v>
                </c:pt>
                <c:pt idx="147">
                  <c:v>4.2999999999999997E-2</c:v>
                </c:pt>
                <c:pt idx="148">
                  <c:v>0.05</c:v>
                </c:pt>
                <c:pt idx="149">
                  <c:v>0.06</c:v>
                </c:pt>
                <c:pt idx="150">
                  <c:v>6.5000000000000002E-2</c:v>
                </c:pt>
                <c:pt idx="151">
                  <c:v>0.06</c:v>
                </c:pt>
                <c:pt idx="152">
                  <c:v>5.6000000000000001E-2</c:v>
                </c:pt>
                <c:pt idx="153">
                  <c:v>5.3999999999999999E-2</c:v>
                </c:pt>
                <c:pt idx="154">
                  <c:v>5.8999999999999997E-2</c:v>
                </c:pt>
                <c:pt idx="155">
                  <c:v>6.4000000000000001E-2</c:v>
                </c:pt>
                <c:pt idx="156">
                  <c:v>6.7000000000000004E-2</c:v>
                </c:pt>
                <c:pt idx="157">
                  <c:v>7.3999999999999996E-2</c:v>
                </c:pt>
                <c:pt idx="158">
                  <c:v>0.107</c:v>
                </c:pt>
                <c:pt idx="159">
                  <c:v>9.5000000000000001E-2</c:v>
                </c:pt>
                <c:pt idx="160">
                  <c:v>9.2999999999999999E-2</c:v>
                </c:pt>
                <c:pt idx="161">
                  <c:v>8.1000000000000003E-2</c:v>
                </c:pt>
                <c:pt idx="162">
                  <c:v>6.9000000000000006E-2</c:v>
                </c:pt>
                <c:pt idx="163">
                  <c:v>4.8000000000000001E-2</c:v>
                </c:pt>
                <c:pt idx="164">
                  <c:v>0.05</c:v>
                </c:pt>
                <c:pt idx="165">
                  <c:v>5.3999999999999999E-2</c:v>
                </c:pt>
                <c:pt idx="166">
                  <c:v>6.6000000000000003E-2</c:v>
                </c:pt>
                <c:pt idx="167">
                  <c:v>7.0999999999999994E-2</c:v>
                </c:pt>
                <c:pt idx="168">
                  <c:v>7.8E-2</c:v>
                </c:pt>
                <c:pt idx="169">
                  <c:v>9.0999999999999998E-2</c:v>
                </c:pt>
                <c:pt idx="170">
                  <c:v>0.11</c:v>
                </c:pt>
                <c:pt idx="171">
                  <c:v>0.13200000000000001</c:v>
                </c:pt>
                <c:pt idx="172">
                  <c:v>0.125</c:v>
                </c:pt>
                <c:pt idx="173">
                  <c:v>0.111</c:v>
                </c:pt>
                <c:pt idx="174">
                  <c:v>4.2000000000000003E-2</c:v>
                </c:pt>
                <c:pt idx="175">
                  <c:v>4.7E-2</c:v>
                </c:pt>
                <c:pt idx="176">
                  <c:v>6.0999999999999999E-2</c:v>
                </c:pt>
                <c:pt idx="177">
                  <c:v>6.8000000000000005E-2</c:v>
                </c:pt>
                <c:pt idx="178">
                  <c:v>5.0999999999999997E-2</c:v>
                </c:pt>
                <c:pt idx="179">
                  <c:v>4.3999999999999997E-2</c:v>
                </c:pt>
                <c:pt idx="180">
                  <c:v>5.0999999999999997E-2</c:v>
                </c:pt>
                <c:pt idx="181">
                  <c:v>6.6000000000000003E-2</c:v>
                </c:pt>
                <c:pt idx="182">
                  <c:v>7.5999999999999998E-2</c:v>
                </c:pt>
                <c:pt idx="183">
                  <c:v>0.109</c:v>
                </c:pt>
                <c:pt idx="184">
                  <c:v>0.13400000000000001</c:v>
                </c:pt>
                <c:pt idx="185">
                  <c:v>0.11700000000000001</c:v>
                </c:pt>
                <c:pt idx="186">
                  <c:v>0.13900000000000001</c:v>
                </c:pt>
                <c:pt idx="187">
                  <c:v>0.126</c:v>
                </c:pt>
                <c:pt idx="188">
                  <c:v>0.13500000000000001</c:v>
                </c:pt>
                <c:pt idx="189">
                  <c:v>0.104</c:v>
                </c:pt>
                <c:pt idx="190">
                  <c:v>0.13100000000000001</c:v>
                </c:pt>
                <c:pt idx="191">
                  <c:v>0.155</c:v>
                </c:pt>
                <c:pt idx="192">
                  <c:v>0.17899999999999999</c:v>
                </c:pt>
                <c:pt idx="193">
                  <c:v>0.16300000000000001</c:v>
                </c:pt>
                <c:pt idx="194">
                  <c:v>0.10100000000000001</c:v>
                </c:pt>
                <c:pt idx="195">
                  <c:v>7.2999999999999995E-2</c:v>
                </c:pt>
                <c:pt idx="196">
                  <c:v>0.10100000000000001</c:v>
                </c:pt>
                <c:pt idx="197">
                  <c:v>0.157</c:v>
                </c:pt>
                <c:pt idx="198">
                  <c:v>0.21</c:v>
                </c:pt>
                <c:pt idx="199">
                  <c:v>0.20499999999999999</c:v>
                </c:pt>
                <c:pt idx="200">
                  <c:v>0.16400000000000001</c:v>
                </c:pt>
                <c:pt idx="201">
                  <c:v>0.127</c:v>
                </c:pt>
                <c:pt idx="202">
                  <c:v>0.17499999999999999</c:v>
                </c:pt>
                <c:pt idx="203">
                  <c:v>0.187</c:v>
                </c:pt>
                <c:pt idx="204">
                  <c:v>0.186</c:v>
                </c:pt>
                <c:pt idx="205">
                  <c:v>0.184</c:v>
                </c:pt>
                <c:pt idx="206">
                  <c:v>0.18099999999999999</c:v>
                </c:pt>
                <c:pt idx="207">
                  <c:v>0.17899999999999999</c:v>
                </c:pt>
                <c:pt idx="208">
                  <c:v>0.187</c:v>
                </c:pt>
                <c:pt idx="209">
                  <c:v>0.193</c:v>
                </c:pt>
                <c:pt idx="210">
                  <c:v>0.19500000000000001</c:v>
                </c:pt>
                <c:pt idx="211">
                  <c:v>0.20300000000000001</c:v>
                </c:pt>
                <c:pt idx="212">
                  <c:v>0.20699999999999999</c:v>
                </c:pt>
                <c:pt idx="213">
                  <c:v>0.20399999999999999</c:v>
                </c:pt>
                <c:pt idx="214">
                  <c:v>0.19400000000000001</c:v>
                </c:pt>
                <c:pt idx="215">
                  <c:v>0.21199999999999999</c:v>
                </c:pt>
                <c:pt idx="216">
                  <c:v>0.20300000000000001</c:v>
                </c:pt>
                <c:pt idx="217">
                  <c:v>0.17499999999999999</c:v>
                </c:pt>
                <c:pt idx="218">
                  <c:v>0.19600000000000001</c:v>
                </c:pt>
                <c:pt idx="219">
                  <c:v>0.23100000000000001</c:v>
                </c:pt>
                <c:pt idx="220">
                  <c:v>0.24399999999999999</c:v>
                </c:pt>
                <c:pt idx="221">
                  <c:v>0.24</c:v>
                </c:pt>
                <c:pt idx="222">
                  <c:v>0.22800000000000001</c:v>
                </c:pt>
                <c:pt idx="223">
                  <c:v>0.23799999999999999</c:v>
                </c:pt>
                <c:pt idx="224">
                  <c:v>0.249</c:v>
                </c:pt>
                <c:pt idx="225">
                  <c:v>0.24099999999999999</c:v>
                </c:pt>
                <c:pt idx="226">
                  <c:v>0.23799999999999999</c:v>
                </c:pt>
                <c:pt idx="227">
                  <c:v>0.23400000000000001</c:v>
                </c:pt>
                <c:pt idx="228">
                  <c:v>0.22800000000000001</c:v>
                </c:pt>
                <c:pt idx="229">
                  <c:v>0.23400000000000001</c:v>
                </c:pt>
                <c:pt idx="230">
                  <c:v>0.223</c:v>
                </c:pt>
                <c:pt idx="231">
                  <c:v>0.18</c:v>
                </c:pt>
                <c:pt idx="232">
                  <c:v>0.16300000000000001</c:v>
                </c:pt>
                <c:pt idx="233">
                  <c:v>0.184</c:v>
                </c:pt>
                <c:pt idx="234">
                  <c:v>0.20300000000000001</c:v>
                </c:pt>
                <c:pt idx="235">
                  <c:v>0.17199999999999999</c:v>
                </c:pt>
                <c:pt idx="236">
                  <c:v>0.186</c:v>
                </c:pt>
                <c:pt idx="237">
                  <c:v>0.22600000000000001</c:v>
                </c:pt>
                <c:pt idx="238">
                  <c:v>0.22500000000000001</c:v>
                </c:pt>
                <c:pt idx="239">
                  <c:v>0.224</c:v>
                </c:pt>
                <c:pt idx="240">
                  <c:v>0.223</c:v>
                </c:pt>
                <c:pt idx="241">
                  <c:v>0.215</c:v>
                </c:pt>
                <c:pt idx="242">
                  <c:v>0.222</c:v>
                </c:pt>
                <c:pt idx="243">
                  <c:v>0.23400000000000001</c:v>
                </c:pt>
                <c:pt idx="244">
                  <c:v>0.23699999999999999</c:v>
                </c:pt>
                <c:pt idx="245">
                  <c:v>0.22500000000000001</c:v>
                </c:pt>
                <c:pt idx="246">
                  <c:v>0.21099999999999999</c:v>
                </c:pt>
                <c:pt idx="247">
                  <c:v>0.20699999999999999</c:v>
                </c:pt>
                <c:pt idx="248">
                  <c:v>0.21299999999999999</c:v>
                </c:pt>
                <c:pt idx="249">
                  <c:v>0.222</c:v>
                </c:pt>
                <c:pt idx="250">
                  <c:v>0.23599999999999999</c:v>
                </c:pt>
                <c:pt idx="251">
                  <c:v>0.245</c:v>
                </c:pt>
                <c:pt idx="252">
                  <c:v>0.247</c:v>
                </c:pt>
                <c:pt idx="253">
                  <c:v>0.25600000000000001</c:v>
                </c:pt>
                <c:pt idx="254">
                  <c:v>0.252</c:v>
                </c:pt>
                <c:pt idx="255">
                  <c:v>0.251</c:v>
                </c:pt>
                <c:pt idx="256">
                  <c:v>0.246</c:v>
                </c:pt>
                <c:pt idx="257">
                  <c:v>0.23899999999999999</c:v>
                </c:pt>
                <c:pt idx="258">
                  <c:v>0.23</c:v>
                </c:pt>
                <c:pt idx="259">
                  <c:v>0.247</c:v>
                </c:pt>
                <c:pt idx="260">
                  <c:v>0.23599999999999999</c:v>
                </c:pt>
                <c:pt idx="261">
                  <c:v>0.251</c:v>
                </c:pt>
                <c:pt idx="262">
                  <c:v>0.28399999999999997</c:v>
                </c:pt>
                <c:pt idx="263">
                  <c:v>0.32600000000000001</c:v>
                </c:pt>
                <c:pt idx="264">
                  <c:v>0.30499999999999999</c:v>
                </c:pt>
                <c:pt idx="265">
                  <c:v>0.28299999999999997</c:v>
                </c:pt>
                <c:pt idx="266">
                  <c:v>0.23699999999999999</c:v>
                </c:pt>
                <c:pt idx="267">
                  <c:v>0.21</c:v>
                </c:pt>
                <c:pt idx="268">
                  <c:v>0.19500000000000001</c:v>
                </c:pt>
                <c:pt idx="269">
                  <c:v>0.19600000000000001</c:v>
                </c:pt>
                <c:pt idx="270">
                  <c:v>0.214</c:v>
                </c:pt>
                <c:pt idx="271">
                  <c:v>0.23300000000000001</c:v>
                </c:pt>
                <c:pt idx="272">
                  <c:v>0.25700000000000001</c:v>
                </c:pt>
                <c:pt idx="273">
                  <c:v>0.29699999999999999</c:v>
                </c:pt>
                <c:pt idx="274">
                  <c:v>0.39400000000000002</c:v>
                </c:pt>
                <c:pt idx="275">
                  <c:v>0.39400000000000002</c:v>
                </c:pt>
                <c:pt idx="276">
                  <c:v>0.39400000000000002</c:v>
                </c:pt>
                <c:pt idx="277">
                  <c:v>0.19400000000000001</c:v>
                </c:pt>
                <c:pt idx="278">
                  <c:v>0.14499999999999999</c:v>
                </c:pt>
                <c:pt idx="279">
                  <c:v>0.11899999999999999</c:v>
                </c:pt>
                <c:pt idx="280">
                  <c:v>0.13600000000000001</c:v>
                </c:pt>
                <c:pt idx="281">
                  <c:v>0.154</c:v>
                </c:pt>
                <c:pt idx="282">
                  <c:v>0.152</c:v>
                </c:pt>
                <c:pt idx="283">
                  <c:v>0.17599999999999999</c:v>
                </c:pt>
                <c:pt idx="284">
                  <c:v>0.186</c:v>
                </c:pt>
                <c:pt idx="285">
                  <c:v>0.186</c:v>
                </c:pt>
                <c:pt idx="286">
                  <c:v>0.19400000000000001</c:v>
                </c:pt>
                <c:pt idx="287">
                  <c:v>0.187</c:v>
                </c:pt>
                <c:pt idx="288">
                  <c:v>0.17699999999999999</c:v>
                </c:pt>
                <c:pt idx="289">
                  <c:v>0.183</c:v>
                </c:pt>
                <c:pt idx="290">
                  <c:v>0.17299999999999999</c:v>
                </c:pt>
                <c:pt idx="291">
                  <c:v>0.16800000000000001</c:v>
                </c:pt>
                <c:pt idx="292">
                  <c:v>0.16900000000000001</c:v>
                </c:pt>
                <c:pt idx="293">
                  <c:v>0.17199999999999999</c:v>
                </c:pt>
                <c:pt idx="294">
                  <c:v>0.182</c:v>
                </c:pt>
                <c:pt idx="295">
                  <c:v>0.192</c:v>
                </c:pt>
                <c:pt idx="296">
                  <c:v>0.20300000000000001</c:v>
                </c:pt>
                <c:pt idx="297">
                  <c:v>0.214</c:v>
                </c:pt>
                <c:pt idx="298">
                  <c:v>0.224</c:v>
                </c:pt>
                <c:pt idx="299">
                  <c:v>0.215</c:v>
                </c:pt>
                <c:pt idx="300">
                  <c:v>0.18099999999999999</c:v>
                </c:pt>
              </c:numCache>
            </c:numRef>
          </c:xVal>
          <c:yVal>
            <c:numRef>
              <c:f>'CPT1'!$A$7:$A$307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2-4B36-9184-6CA593D1457D}"/>
            </c:ext>
          </c:extLst>
        </c:ser>
        <c:ser>
          <c:idx val="1"/>
          <c:order val="1"/>
          <c:tx>
            <c:v>CPT2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'CPT2'!$C$7:$C$247</c:f>
              <c:numCache>
                <c:formatCode>0.000</c:formatCode>
                <c:ptCount val="2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1E-3</c:v>
                </c:pt>
                <c:pt idx="4">
                  <c:v>6.0000000000000001E-3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2.1000000000000001E-2</c:v>
                </c:pt>
                <c:pt idx="10">
                  <c:v>2.4E-2</c:v>
                </c:pt>
                <c:pt idx="11">
                  <c:v>3.1E-2</c:v>
                </c:pt>
                <c:pt idx="12">
                  <c:v>0.02</c:v>
                </c:pt>
                <c:pt idx="13">
                  <c:v>1.7999999999999999E-2</c:v>
                </c:pt>
                <c:pt idx="14">
                  <c:v>1.9E-2</c:v>
                </c:pt>
                <c:pt idx="15">
                  <c:v>1.9E-2</c:v>
                </c:pt>
                <c:pt idx="16">
                  <c:v>2.1000000000000001E-2</c:v>
                </c:pt>
                <c:pt idx="17">
                  <c:v>2.3E-2</c:v>
                </c:pt>
                <c:pt idx="18">
                  <c:v>2.5000000000000001E-2</c:v>
                </c:pt>
                <c:pt idx="19">
                  <c:v>2.7E-2</c:v>
                </c:pt>
                <c:pt idx="20">
                  <c:v>2.9000000000000001E-2</c:v>
                </c:pt>
                <c:pt idx="21">
                  <c:v>0.03</c:v>
                </c:pt>
                <c:pt idx="22">
                  <c:v>3.2000000000000001E-2</c:v>
                </c:pt>
                <c:pt idx="23">
                  <c:v>3.4000000000000002E-2</c:v>
                </c:pt>
                <c:pt idx="24">
                  <c:v>3.3000000000000002E-2</c:v>
                </c:pt>
                <c:pt idx="25">
                  <c:v>4.1000000000000002E-2</c:v>
                </c:pt>
                <c:pt idx="26">
                  <c:v>5.7000000000000002E-2</c:v>
                </c:pt>
                <c:pt idx="27">
                  <c:v>6.9000000000000006E-2</c:v>
                </c:pt>
                <c:pt idx="28">
                  <c:v>7.5999999999999998E-2</c:v>
                </c:pt>
                <c:pt idx="29">
                  <c:v>8.3000000000000004E-2</c:v>
                </c:pt>
                <c:pt idx="30">
                  <c:v>8.5999999999999993E-2</c:v>
                </c:pt>
                <c:pt idx="31">
                  <c:v>8.6999999999999994E-2</c:v>
                </c:pt>
                <c:pt idx="32">
                  <c:v>8.6999999999999994E-2</c:v>
                </c:pt>
                <c:pt idx="33">
                  <c:v>6.4000000000000001E-2</c:v>
                </c:pt>
                <c:pt idx="34">
                  <c:v>5.3999999999999999E-2</c:v>
                </c:pt>
                <c:pt idx="35">
                  <c:v>4.2999999999999997E-2</c:v>
                </c:pt>
                <c:pt idx="36">
                  <c:v>3.6999999999999998E-2</c:v>
                </c:pt>
                <c:pt idx="37">
                  <c:v>3.4000000000000002E-2</c:v>
                </c:pt>
                <c:pt idx="38">
                  <c:v>3.4000000000000002E-2</c:v>
                </c:pt>
                <c:pt idx="39">
                  <c:v>3.3000000000000002E-2</c:v>
                </c:pt>
                <c:pt idx="40">
                  <c:v>3.9E-2</c:v>
                </c:pt>
                <c:pt idx="41">
                  <c:v>4.3999999999999997E-2</c:v>
                </c:pt>
                <c:pt idx="42">
                  <c:v>4.5999999999999999E-2</c:v>
                </c:pt>
                <c:pt idx="43">
                  <c:v>5.2999999999999999E-2</c:v>
                </c:pt>
                <c:pt idx="44">
                  <c:v>6.2E-2</c:v>
                </c:pt>
                <c:pt idx="45">
                  <c:v>7.2999999999999995E-2</c:v>
                </c:pt>
                <c:pt idx="46">
                  <c:v>7.3999999999999996E-2</c:v>
                </c:pt>
                <c:pt idx="47">
                  <c:v>6.7000000000000004E-2</c:v>
                </c:pt>
                <c:pt idx="48">
                  <c:v>6.2E-2</c:v>
                </c:pt>
                <c:pt idx="49">
                  <c:v>5.1999999999999998E-2</c:v>
                </c:pt>
                <c:pt idx="50">
                  <c:v>4.7E-2</c:v>
                </c:pt>
                <c:pt idx="51">
                  <c:v>4.4999999999999998E-2</c:v>
                </c:pt>
                <c:pt idx="52">
                  <c:v>4.2000000000000003E-2</c:v>
                </c:pt>
                <c:pt idx="53">
                  <c:v>3.6999999999999998E-2</c:v>
                </c:pt>
                <c:pt idx="54">
                  <c:v>3.3000000000000002E-2</c:v>
                </c:pt>
                <c:pt idx="55">
                  <c:v>0.03</c:v>
                </c:pt>
                <c:pt idx="56">
                  <c:v>3.3000000000000002E-2</c:v>
                </c:pt>
                <c:pt idx="57">
                  <c:v>3.5999999999999997E-2</c:v>
                </c:pt>
                <c:pt idx="58">
                  <c:v>0.04</c:v>
                </c:pt>
                <c:pt idx="59">
                  <c:v>4.3999999999999997E-2</c:v>
                </c:pt>
                <c:pt idx="60">
                  <c:v>5.0999999999999997E-2</c:v>
                </c:pt>
                <c:pt idx="61">
                  <c:v>5.2999999999999999E-2</c:v>
                </c:pt>
                <c:pt idx="62">
                  <c:v>5.8000000000000003E-2</c:v>
                </c:pt>
                <c:pt idx="63">
                  <c:v>7.0000000000000007E-2</c:v>
                </c:pt>
                <c:pt idx="64">
                  <c:v>7.0000000000000007E-2</c:v>
                </c:pt>
                <c:pt idx="65">
                  <c:v>7.0000000000000007E-2</c:v>
                </c:pt>
                <c:pt idx="66">
                  <c:v>7.1999999999999995E-2</c:v>
                </c:pt>
                <c:pt idx="67">
                  <c:v>7.0000000000000007E-2</c:v>
                </c:pt>
                <c:pt idx="68">
                  <c:v>6.8000000000000005E-2</c:v>
                </c:pt>
                <c:pt idx="69">
                  <c:v>7.0000000000000007E-2</c:v>
                </c:pt>
                <c:pt idx="70">
                  <c:v>7.3999999999999996E-2</c:v>
                </c:pt>
                <c:pt idx="71">
                  <c:v>7.3999999999999996E-2</c:v>
                </c:pt>
                <c:pt idx="72">
                  <c:v>6.9000000000000006E-2</c:v>
                </c:pt>
                <c:pt idx="73">
                  <c:v>7.0999999999999994E-2</c:v>
                </c:pt>
                <c:pt idx="74">
                  <c:v>7.5999999999999998E-2</c:v>
                </c:pt>
                <c:pt idx="75">
                  <c:v>8.2000000000000003E-2</c:v>
                </c:pt>
                <c:pt idx="76">
                  <c:v>8.1000000000000003E-2</c:v>
                </c:pt>
                <c:pt idx="77">
                  <c:v>8.1000000000000003E-2</c:v>
                </c:pt>
                <c:pt idx="78">
                  <c:v>8.2000000000000003E-2</c:v>
                </c:pt>
                <c:pt idx="79">
                  <c:v>8.3000000000000004E-2</c:v>
                </c:pt>
                <c:pt idx="80">
                  <c:v>8.3000000000000004E-2</c:v>
                </c:pt>
                <c:pt idx="81">
                  <c:v>8.6999999999999994E-2</c:v>
                </c:pt>
                <c:pt idx="82">
                  <c:v>8.6999999999999994E-2</c:v>
                </c:pt>
                <c:pt idx="83">
                  <c:v>8.5000000000000006E-2</c:v>
                </c:pt>
                <c:pt idx="84">
                  <c:v>8.3000000000000004E-2</c:v>
                </c:pt>
                <c:pt idx="85">
                  <c:v>7.9000000000000001E-2</c:v>
                </c:pt>
                <c:pt idx="86">
                  <c:v>7.4999999999999997E-2</c:v>
                </c:pt>
                <c:pt idx="87">
                  <c:v>7.0999999999999994E-2</c:v>
                </c:pt>
                <c:pt idx="88">
                  <c:v>6.4000000000000001E-2</c:v>
                </c:pt>
                <c:pt idx="89">
                  <c:v>7.2999999999999995E-2</c:v>
                </c:pt>
                <c:pt idx="90">
                  <c:v>7.8E-2</c:v>
                </c:pt>
                <c:pt idx="91">
                  <c:v>8.3000000000000004E-2</c:v>
                </c:pt>
                <c:pt idx="92">
                  <c:v>8.7999999999999995E-2</c:v>
                </c:pt>
                <c:pt idx="93">
                  <c:v>9.7000000000000003E-2</c:v>
                </c:pt>
                <c:pt idx="94">
                  <c:v>0.107</c:v>
                </c:pt>
                <c:pt idx="95">
                  <c:v>0.112</c:v>
                </c:pt>
                <c:pt idx="96">
                  <c:v>0.10199999999999999</c:v>
                </c:pt>
                <c:pt idx="97">
                  <c:v>8.7999999999999995E-2</c:v>
                </c:pt>
                <c:pt idx="98">
                  <c:v>0.10100000000000001</c:v>
                </c:pt>
                <c:pt idx="99">
                  <c:v>0.14699999999999999</c:v>
                </c:pt>
                <c:pt idx="100">
                  <c:v>0.14000000000000001</c:v>
                </c:pt>
                <c:pt idx="101">
                  <c:v>0.152</c:v>
                </c:pt>
                <c:pt idx="102">
                  <c:v>0.122</c:v>
                </c:pt>
                <c:pt idx="103">
                  <c:v>0.109</c:v>
                </c:pt>
                <c:pt idx="104">
                  <c:v>9.5000000000000001E-2</c:v>
                </c:pt>
                <c:pt idx="105">
                  <c:v>0.112</c:v>
                </c:pt>
                <c:pt idx="106">
                  <c:v>0.14699999999999999</c:v>
                </c:pt>
                <c:pt idx="107">
                  <c:v>0.17</c:v>
                </c:pt>
                <c:pt idx="108">
                  <c:v>0.14299999999999999</c:v>
                </c:pt>
                <c:pt idx="109">
                  <c:v>0.11600000000000001</c:v>
                </c:pt>
                <c:pt idx="110">
                  <c:v>0.16500000000000001</c:v>
                </c:pt>
                <c:pt idx="111">
                  <c:v>0.216</c:v>
                </c:pt>
                <c:pt idx="112">
                  <c:v>0.16800000000000001</c:v>
                </c:pt>
                <c:pt idx="113">
                  <c:v>0.106</c:v>
                </c:pt>
                <c:pt idx="114">
                  <c:v>0.113</c:v>
                </c:pt>
                <c:pt idx="115">
                  <c:v>0.124</c:v>
                </c:pt>
                <c:pt idx="116">
                  <c:v>0.14399999999999999</c:v>
                </c:pt>
                <c:pt idx="117">
                  <c:v>0.161</c:v>
                </c:pt>
                <c:pt idx="118">
                  <c:v>0.17299999999999999</c:v>
                </c:pt>
                <c:pt idx="119">
                  <c:v>0.17599999999999999</c:v>
                </c:pt>
                <c:pt idx="120">
                  <c:v>0.2</c:v>
                </c:pt>
                <c:pt idx="121">
                  <c:v>0.19400000000000001</c:v>
                </c:pt>
                <c:pt idx="122">
                  <c:v>0.16</c:v>
                </c:pt>
                <c:pt idx="123">
                  <c:v>0.129</c:v>
                </c:pt>
                <c:pt idx="124">
                  <c:v>0.14499999999999999</c:v>
                </c:pt>
                <c:pt idx="125">
                  <c:v>0.189</c:v>
                </c:pt>
                <c:pt idx="126">
                  <c:v>0.21</c:v>
                </c:pt>
                <c:pt idx="127">
                  <c:v>0.251</c:v>
                </c:pt>
                <c:pt idx="128">
                  <c:v>0.19500000000000001</c:v>
                </c:pt>
                <c:pt idx="129">
                  <c:v>0.106</c:v>
                </c:pt>
                <c:pt idx="130">
                  <c:v>6.7000000000000004E-2</c:v>
                </c:pt>
                <c:pt idx="131">
                  <c:v>7.0999999999999994E-2</c:v>
                </c:pt>
                <c:pt idx="132">
                  <c:v>7.3999999999999996E-2</c:v>
                </c:pt>
                <c:pt idx="133">
                  <c:v>7.3999999999999996E-2</c:v>
                </c:pt>
                <c:pt idx="134">
                  <c:v>7.0999999999999994E-2</c:v>
                </c:pt>
                <c:pt idx="135">
                  <c:v>6.9000000000000006E-2</c:v>
                </c:pt>
                <c:pt idx="136">
                  <c:v>7.0000000000000007E-2</c:v>
                </c:pt>
                <c:pt idx="137">
                  <c:v>7.1999999999999995E-2</c:v>
                </c:pt>
                <c:pt idx="138">
                  <c:v>6.9000000000000006E-2</c:v>
                </c:pt>
                <c:pt idx="139">
                  <c:v>6.8000000000000005E-2</c:v>
                </c:pt>
                <c:pt idx="140">
                  <c:v>7.0999999999999994E-2</c:v>
                </c:pt>
                <c:pt idx="141">
                  <c:v>6.7000000000000004E-2</c:v>
                </c:pt>
                <c:pt idx="142">
                  <c:v>6.2E-2</c:v>
                </c:pt>
                <c:pt idx="143">
                  <c:v>5.3999999999999999E-2</c:v>
                </c:pt>
                <c:pt idx="144">
                  <c:v>4.9000000000000002E-2</c:v>
                </c:pt>
                <c:pt idx="145">
                  <c:v>4.5999999999999999E-2</c:v>
                </c:pt>
                <c:pt idx="146">
                  <c:v>4.9000000000000002E-2</c:v>
                </c:pt>
                <c:pt idx="147">
                  <c:v>5.1999999999999998E-2</c:v>
                </c:pt>
                <c:pt idx="148">
                  <c:v>5.8000000000000003E-2</c:v>
                </c:pt>
                <c:pt idx="149">
                  <c:v>6.2E-2</c:v>
                </c:pt>
                <c:pt idx="150">
                  <c:v>6.9000000000000006E-2</c:v>
                </c:pt>
                <c:pt idx="151">
                  <c:v>6.0999999999999999E-2</c:v>
                </c:pt>
                <c:pt idx="152">
                  <c:v>7.3999999999999996E-2</c:v>
                </c:pt>
                <c:pt idx="153">
                  <c:v>5.6000000000000001E-2</c:v>
                </c:pt>
                <c:pt idx="154">
                  <c:v>9.9000000000000005E-2</c:v>
                </c:pt>
                <c:pt idx="155">
                  <c:v>9.4E-2</c:v>
                </c:pt>
                <c:pt idx="156">
                  <c:v>0.08</c:v>
                </c:pt>
                <c:pt idx="157">
                  <c:v>5.7000000000000002E-2</c:v>
                </c:pt>
                <c:pt idx="158">
                  <c:v>6.6000000000000003E-2</c:v>
                </c:pt>
                <c:pt idx="159">
                  <c:v>9.5000000000000001E-2</c:v>
                </c:pt>
                <c:pt idx="160">
                  <c:v>9.0999999999999998E-2</c:v>
                </c:pt>
                <c:pt idx="161">
                  <c:v>9.1999999999999998E-2</c:v>
                </c:pt>
                <c:pt idx="162">
                  <c:v>7.5999999999999998E-2</c:v>
                </c:pt>
                <c:pt idx="163">
                  <c:v>6.5000000000000002E-2</c:v>
                </c:pt>
                <c:pt idx="164">
                  <c:v>5.1999999999999998E-2</c:v>
                </c:pt>
                <c:pt idx="165">
                  <c:v>6.2E-2</c:v>
                </c:pt>
                <c:pt idx="166">
                  <c:v>0.104</c:v>
                </c:pt>
                <c:pt idx="167">
                  <c:v>9.8000000000000004E-2</c:v>
                </c:pt>
                <c:pt idx="168">
                  <c:v>8.5999999999999993E-2</c:v>
                </c:pt>
                <c:pt idx="169">
                  <c:v>6.3E-2</c:v>
                </c:pt>
                <c:pt idx="170">
                  <c:v>3.7999999999999999E-2</c:v>
                </c:pt>
                <c:pt idx="171">
                  <c:v>3.4000000000000002E-2</c:v>
                </c:pt>
                <c:pt idx="172">
                  <c:v>3.5999999999999997E-2</c:v>
                </c:pt>
                <c:pt idx="173">
                  <c:v>0.04</c:v>
                </c:pt>
                <c:pt idx="174">
                  <c:v>6.0999999999999999E-2</c:v>
                </c:pt>
                <c:pt idx="175">
                  <c:v>0.104</c:v>
                </c:pt>
                <c:pt idx="176">
                  <c:v>0.13700000000000001</c:v>
                </c:pt>
                <c:pt idx="177">
                  <c:v>0.20399999999999999</c:v>
                </c:pt>
                <c:pt idx="178">
                  <c:v>0.23799999999999999</c:v>
                </c:pt>
                <c:pt idx="179">
                  <c:v>0.25700000000000001</c:v>
                </c:pt>
                <c:pt idx="180">
                  <c:v>0.26500000000000001</c:v>
                </c:pt>
                <c:pt idx="181">
                  <c:v>0.25600000000000001</c:v>
                </c:pt>
                <c:pt idx="182">
                  <c:v>0.245</c:v>
                </c:pt>
                <c:pt idx="183">
                  <c:v>0.23400000000000001</c:v>
                </c:pt>
                <c:pt idx="184">
                  <c:v>0.22800000000000001</c:v>
                </c:pt>
                <c:pt idx="185">
                  <c:v>0.29399999999999998</c:v>
                </c:pt>
                <c:pt idx="186">
                  <c:v>0.39300000000000002</c:v>
                </c:pt>
                <c:pt idx="187">
                  <c:v>0.35899999999999999</c:v>
                </c:pt>
                <c:pt idx="188">
                  <c:v>0.34300000000000003</c:v>
                </c:pt>
                <c:pt idx="189">
                  <c:v>0.25600000000000001</c:v>
                </c:pt>
                <c:pt idx="190">
                  <c:v>0.215</c:v>
                </c:pt>
                <c:pt idx="191">
                  <c:v>0.19400000000000001</c:v>
                </c:pt>
                <c:pt idx="192">
                  <c:v>0.16900000000000001</c:v>
                </c:pt>
                <c:pt idx="193">
                  <c:v>0.14499999999999999</c:v>
                </c:pt>
                <c:pt idx="194">
                  <c:v>0.126</c:v>
                </c:pt>
                <c:pt idx="195">
                  <c:v>0.112</c:v>
                </c:pt>
                <c:pt idx="196">
                  <c:v>0.17399999999999999</c:v>
                </c:pt>
                <c:pt idx="197">
                  <c:v>0.32600000000000001</c:v>
                </c:pt>
                <c:pt idx="198">
                  <c:v>0.377</c:v>
                </c:pt>
                <c:pt idx="199">
                  <c:v>0.39300000000000002</c:v>
                </c:pt>
                <c:pt idx="200">
                  <c:v>0.39300000000000002</c:v>
                </c:pt>
                <c:pt idx="201">
                  <c:v>0.39300000000000002</c:v>
                </c:pt>
                <c:pt idx="202">
                  <c:v>0.30299999999999999</c:v>
                </c:pt>
                <c:pt idx="203">
                  <c:v>0.188</c:v>
                </c:pt>
                <c:pt idx="204">
                  <c:v>0.377</c:v>
                </c:pt>
                <c:pt idx="205">
                  <c:v>0.39200000000000002</c:v>
                </c:pt>
                <c:pt idx="206">
                  <c:v>0.39200000000000002</c:v>
                </c:pt>
                <c:pt idx="207">
                  <c:v>0.33100000000000002</c:v>
                </c:pt>
                <c:pt idx="208">
                  <c:v>0.26400000000000001</c:v>
                </c:pt>
                <c:pt idx="209">
                  <c:v>0.21199999999999999</c:v>
                </c:pt>
                <c:pt idx="210">
                  <c:v>0.19800000000000001</c:v>
                </c:pt>
                <c:pt idx="211">
                  <c:v>0.22</c:v>
                </c:pt>
                <c:pt idx="212">
                  <c:v>0.20699999999999999</c:v>
                </c:pt>
                <c:pt idx="213">
                  <c:v>0.191</c:v>
                </c:pt>
                <c:pt idx="214">
                  <c:v>0.17299999999999999</c:v>
                </c:pt>
                <c:pt idx="215">
                  <c:v>0.151</c:v>
                </c:pt>
                <c:pt idx="216">
                  <c:v>0.16400000000000001</c:v>
                </c:pt>
                <c:pt idx="217">
                  <c:v>0.19700000000000001</c:v>
                </c:pt>
                <c:pt idx="218">
                  <c:v>0.20599999999999999</c:v>
                </c:pt>
                <c:pt idx="219">
                  <c:v>0.22</c:v>
                </c:pt>
                <c:pt idx="220">
                  <c:v>0.23599999999999999</c:v>
                </c:pt>
                <c:pt idx="221">
                  <c:v>0.26400000000000001</c:v>
                </c:pt>
                <c:pt idx="222">
                  <c:v>0.25</c:v>
                </c:pt>
                <c:pt idx="223">
                  <c:v>0.24199999999999999</c:v>
                </c:pt>
                <c:pt idx="224">
                  <c:v>0.23400000000000001</c:v>
                </c:pt>
                <c:pt idx="225">
                  <c:v>0.23400000000000001</c:v>
                </c:pt>
                <c:pt idx="226">
                  <c:v>0.219</c:v>
                </c:pt>
                <c:pt idx="227">
                  <c:v>0.19600000000000001</c:v>
                </c:pt>
                <c:pt idx="228">
                  <c:v>0.19800000000000001</c:v>
                </c:pt>
                <c:pt idx="229">
                  <c:v>0.23699999999999999</c:v>
                </c:pt>
                <c:pt idx="230">
                  <c:v>0.221</c:v>
                </c:pt>
                <c:pt idx="231">
                  <c:v>0.191</c:v>
                </c:pt>
                <c:pt idx="232">
                  <c:v>0.217</c:v>
                </c:pt>
                <c:pt idx="233">
                  <c:v>0.214</c:v>
                </c:pt>
                <c:pt idx="234">
                  <c:v>0.20799999999999999</c:v>
                </c:pt>
                <c:pt idx="235">
                  <c:v>0.219</c:v>
                </c:pt>
                <c:pt idx="236">
                  <c:v>0.23799999999999999</c:v>
                </c:pt>
                <c:pt idx="237">
                  <c:v>0.245</c:v>
                </c:pt>
                <c:pt idx="238">
                  <c:v>0.222</c:v>
                </c:pt>
                <c:pt idx="239">
                  <c:v>0.22</c:v>
                </c:pt>
                <c:pt idx="240">
                  <c:v>0.219</c:v>
                </c:pt>
              </c:numCache>
            </c:numRef>
          </c:xVal>
          <c:yVal>
            <c:numRef>
              <c:f>'CPT2'!$A$7:$A$247</c:f>
              <c:numCache>
                <c:formatCode>0.00</c:formatCode>
                <c:ptCount val="2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62-4B36-9184-6CA593D1457D}"/>
            </c:ext>
          </c:extLst>
        </c:ser>
        <c:ser>
          <c:idx val="2"/>
          <c:order val="2"/>
          <c:tx>
            <c:v>CPT3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'CPT3'!$C$7:$C$306</c:f>
              <c:numCache>
                <c:formatCode>0.000</c:formatCode>
                <c:ptCount val="300"/>
                <c:pt idx="0">
                  <c:v>0</c:v>
                </c:pt>
                <c:pt idx="1">
                  <c:v>1E-3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1.4E-2</c:v>
                </c:pt>
                <c:pt idx="5">
                  <c:v>1.6E-2</c:v>
                </c:pt>
                <c:pt idx="6">
                  <c:v>1.7999999999999999E-2</c:v>
                </c:pt>
                <c:pt idx="7">
                  <c:v>2.1000000000000001E-2</c:v>
                </c:pt>
                <c:pt idx="8">
                  <c:v>2.1999999999999999E-2</c:v>
                </c:pt>
                <c:pt idx="9">
                  <c:v>1.9E-2</c:v>
                </c:pt>
                <c:pt idx="10">
                  <c:v>2.1999999999999999E-2</c:v>
                </c:pt>
                <c:pt idx="11">
                  <c:v>2.5999999999999999E-2</c:v>
                </c:pt>
                <c:pt idx="12">
                  <c:v>3.4000000000000002E-2</c:v>
                </c:pt>
                <c:pt idx="13">
                  <c:v>5.2999999999999999E-2</c:v>
                </c:pt>
                <c:pt idx="14">
                  <c:v>0.08</c:v>
                </c:pt>
                <c:pt idx="15">
                  <c:v>9.2999999999999999E-2</c:v>
                </c:pt>
                <c:pt idx="16">
                  <c:v>6.3E-2</c:v>
                </c:pt>
                <c:pt idx="17">
                  <c:v>4.7E-2</c:v>
                </c:pt>
                <c:pt idx="18">
                  <c:v>4.3999999999999997E-2</c:v>
                </c:pt>
                <c:pt idx="19">
                  <c:v>5.1999999999999998E-2</c:v>
                </c:pt>
                <c:pt idx="20">
                  <c:v>5.5E-2</c:v>
                </c:pt>
                <c:pt idx="21">
                  <c:v>5.1999999999999998E-2</c:v>
                </c:pt>
                <c:pt idx="22">
                  <c:v>0.05</c:v>
                </c:pt>
                <c:pt idx="23">
                  <c:v>4.4999999999999998E-2</c:v>
                </c:pt>
                <c:pt idx="24">
                  <c:v>4.2999999999999997E-2</c:v>
                </c:pt>
                <c:pt idx="25">
                  <c:v>5.0999999999999997E-2</c:v>
                </c:pt>
                <c:pt idx="26">
                  <c:v>6.2E-2</c:v>
                </c:pt>
                <c:pt idx="27">
                  <c:v>7.6999999999999999E-2</c:v>
                </c:pt>
                <c:pt idx="28">
                  <c:v>8.2000000000000003E-2</c:v>
                </c:pt>
                <c:pt idx="29">
                  <c:v>8.5000000000000006E-2</c:v>
                </c:pt>
                <c:pt idx="30">
                  <c:v>8.7999999999999995E-2</c:v>
                </c:pt>
                <c:pt idx="31">
                  <c:v>9.0999999999999998E-2</c:v>
                </c:pt>
                <c:pt idx="32">
                  <c:v>8.5000000000000006E-2</c:v>
                </c:pt>
                <c:pt idx="33">
                  <c:v>7.8E-2</c:v>
                </c:pt>
                <c:pt idx="34">
                  <c:v>6.7000000000000004E-2</c:v>
                </c:pt>
                <c:pt idx="35">
                  <c:v>5.8000000000000003E-2</c:v>
                </c:pt>
                <c:pt idx="36">
                  <c:v>5.6000000000000001E-2</c:v>
                </c:pt>
                <c:pt idx="37">
                  <c:v>0.05</c:v>
                </c:pt>
                <c:pt idx="38">
                  <c:v>4.2999999999999997E-2</c:v>
                </c:pt>
                <c:pt idx="39">
                  <c:v>5.0999999999999997E-2</c:v>
                </c:pt>
                <c:pt idx="40">
                  <c:v>5.7000000000000002E-2</c:v>
                </c:pt>
                <c:pt idx="41">
                  <c:v>5.2999999999999999E-2</c:v>
                </c:pt>
                <c:pt idx="42">
                  <c:v>4.8000000000000001E-2</c:v>
                </c:pt>
                <c:pt idx="43">
                  <c:v>3.9E-2</c:v>
                </c:pt>
                <c:pt idx="44">
                  <c:v>4.2000000000000003E-2</c:v>
                </c:pt>
                <c:pt idx="45">
                  <c:v>5.0999999999999997E-2</c:v>
                </c:pt>
                <c:pt idx="46">
                  <c:v>5.6000000000000001E-2</c:v>
                </c:pt>
                <c:pt idx="47">
                  <c:v>5.1999999999999998E-2</c:v>
                </c:pt>
                <c:pt idx="48">
                  <c:v>4.8000000000000001E-2</c:v>
                </c:pt>
                <c:pt idx="49">
                  <c:v>4.5999999999999999E-2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4.1000000000000002E-2</c:v>
                </c:pt>
                <c:pt idx="53">
                  <c:v>3.4000000000000002E-2</c:v>
                </c:pt>
                <c:pt idx="54">
                  <c:v>3.7999999999999999E-2</c:v>
                </c:pt>
                <c:pt idx="55">
                  <c:v>4.2999999999999997E-2</c:v>
                </c:pt>
                <c:pt idx="56">
                  <c:v>4.8000000000000001E-2</c:v>
                </c:pt>
                <c:pt idx="57">
                  <c:v>5.1999999999999998E-2</c:v>
                </c:pt>
                <c:pt idx="58">
                  <c:v>5.7000000000000002E-2</c:v>
                </c:pt>
                <c:pt idx="59">
                  <c:v>6.2E-2</c:v>
                </c:pt>
                <c:pt idx="60">
                  <c:v>6.8000000000000005E-2</c:v>
                </c:pt>
                <c:pt idx="61">
                  <c:v>7.0999999999999994E-2</c:v>
                </c:pt>
                <c:pt idx="62">
                  <c:v>6.8000000000000005E-2</c:v>
                </c:pt>
                <c:pt idx="63">
                  <c:v>6.3E-2</c:v>
                </c:pt>
                <c:pt idx="64">
                  <c:v>5.6000000000000001E-2</c:v>
                </c:pt>
                <c:pt idx="65">
                  <c:v>5.2999999999999999E-2</c:v>
                </c:pt>
                <c:pt idx="66">
                  <c:v>5.5E-2</c:v>
                </c:pt>
                <c:pt idx="67">
                  <c:v>5.8000000000000003E-2</c:v>
                </c:pt>
                <c:pt idx="68">
                  <c:v>0.06</c:v>
                </c:pt>
                <c:pt idx="69">
                  <c:v>5.8000000000000003E-2</c:v>
                </c:pt>
                <c:pt idx="70">
                  <c:v>5.6000000000000001E-2</c:v>
                </c:pt>
                <c:pt idx="71">
                  <c:v>5.3999999999999999E-2</c:v>
                </c:pt>
                <c:pt idx="72">
                  <c:v>0.05</c:v>
                </c:pt>
                <c:pt idx="73">
                  <c:v>5.3999999999999999E-2</c:v>
                </c:pt>
                <c:pt idx="74">
                  <c:v>5.8000000000000003E-2</c:v>
                </c:pt>
                <c:pt idx="75">
                  <c:v>6.0999999999999999E-2</c:v>
                </c:pt>
                <c:pt idx="76">
                  <c:v>5.1999999999999998E-2</c:v>
                </c:pt>
                <c:pt idx="77">
                  <c:v>4.9000000000000002E-2</c:v>
                </c:pt>
                <c:pt idx="78">
                  <c:v>4.3999999999999997E-2</c:v>
                </c:pt>
                <c:pt idx="79">
                  <c:v>0.05</c:v>
                </c:pt>
                <c:pt idx="80">
                  <c:v>5.7000000000000002E-2</c:v>
                </c:pt>
                <c:pt idx="81">
                  <c:v>6.0999999999999999E-2</c:v>
                </c:pt>
                <c:pt idx="82">
                  <c:v>6.9000000000000006E-2</c:v>
                </c:pt>
                <c:pt idx="83">
                  <c:v>7.5999999999999998E-2</c:v>
                </c:pt>
                <c:pt idx="84">
                  <c:v>7.4999999999999997E-2</c:v>
                </c:pt>
                <c:pt idx="85">
                  <c:v>7.1999999999999995E-2</c:v>
                </c:pt>
                <c:pt idx="86">
                  <c:v>8.5999999999999993E-2</c:v>
                </c:pt>
                <c:pt idx="87">
                  <c:v>8.4000000000000005E-2</c:v>
                </c:pt>
                <c:pt idx="88">
                  <c:v>7.8E-2</c:v>
                </c:pt>
                <c:pt idx="89">
                  <c:v>5.5E-2</c:v>
                </c:pt>
                <c:pt idx="90">
                  <c:v>4.5999999999999999E-2</c:v>
                </c:pt>
                <c:pt idx="91">
                  <c:v>5.6000000000000001E-2</c:v>
                </c:pt>
                <c:pt idx="92">
                  <c:v>6.4000000000000001E-2</c:v>
                </c:pt>
                <c:pt idx="93">
                  <c:v>7.0999999999999994E-2</c:v>
                </c:pt>
                <c:pt idx="94">
                  <c:v>7.1999999999999995E-2</c:v>
                </c:pt>
                <c:pt idx="95">
                  <c:v>7.2999999999999995E-2</c:v>
                </c:pt>
                <c:pt idx="96">
                  <c:v>8.1000000000000003E-2</c:v>
                </c:pt>
                <c:pt idx="97">
                  <c:v>0.10299999999999999</c:v>
                </c:pt>
                <c:pt idx="98">
                  <c:v>9.5000000000000001E-2</c:v>
                </c:pt>
                <c:pt idx="99">
                  <c:v>9.2999999999999999E-2</c:v>
                </c:pt>
                <c:pt idx="100">
                  <c:v>8.5999999999999993E-2</c:v>
                </c:pt>
                <c:pt idx="101">
                  <c:v>9.1999999999999998E-2</c:v>
                </c:pt>
                <c:pt idx="102">
                  <c:v>9.8000000000000004E-2</c:v>
                </c:pt>
                <c:pt idx="103">
                  <c:v>0.11</c:v>
                </c:pt>
                <c:pt idx="104">
                  <c:v>0.13</c:v>
                </c:pt>
                <c:pt idx="105">
                  <c:v>0.158</c:v>
                </c:pt>
                <c:pt idx="106">
                  <c:v>0.14799999999999999</c:v>
                </c:pt>
                <c:pt idx="107">
                  <c:v>0.114</c:v>
                </c:pt>
                <c:pt idx="108">
                  <c:v>9.5000000000000001E-2</c:v>
                </c:pt>
                <c:pt idx="109">
                  <c:v>0.11</c:v>
                </c:pt>
                <c:pt idx="110">
                  <c:v>0.115</c:v>
                </c:pt>
                <c:pt idx="111">
                  <c:v>4.1000000000000002E-2</c:v>
                </c:pt>
                <c:pt idx="112">
                  <c:v>7.1999999999999995E-2</c:v>
                </c:pt>
                <c:pt idx="113">
                  <c:v>0.17399999999999999</c:v>
                </c:pt>
                <c:pt idx="114">
                  <c:v>0.20699999999999999</c:v>
                </c:pt>
                <c:pt idx="115">
                  <c:v>0.125</c:v>
                </c:pt>
                <c:pt idx="116">
                  <c:v>0.13300000000000001</c:v>
                </c:pt>
                <c:pt idx="117">
                  <c:v>0.17799999999999999</c:v>
                </c:pt>
                <c:pt idx="118">
                  <c:v>0.2</c:v>
                </c:pt>
                <c:pt idx="119">
                  <c:v>0.17699999999999999</c:v>
                </c:pt>
                <c:pt idx="120">
                  <c:v>0.121</c:v>
                </c:pt>
                <c:pt idx="121">
                  <c:v>0.10199999999999999</c:v>
                </c:pt>
                <c:pt idx="122">
                  <c:v>0.114</c:v>
                </c:pt>
                <c:pt idx="123">
                  <c:v>0.13800000000000001</c:v>
                </c:pt>
                <c:pt idx="124">
                  <c:v>0.23100000000000001</c:v>
                </c:pt>
                <c:pt idx="125">
                  <c:v>0.20799999999999999</c:v>
                </c:pt>
                <c:pt idx="126">
                  <c:v>0.14299999999999999</c:v>
                </c:pt>
                <c:pt idx="127">
                  <c:v>8.6999999999999994E-2</c:v>
                </c:pt>
                <c:pt idx="128">
                  <c:v>0.127</c:v>
                </c:pt>
                <c:pt idx="129">
                  <c:v>0.161</c:v>
                </c:pt>
                <c:pt idx="130">
                  <c:v>0.14899999999999999</c:v>
                </c:pt>
                <c:pt idx="131">
                  <c:v>0.12</c:v>
                </c:pt>
                <c:pt idx="132">
                  <c:v>0.18099999999999999</c:v>
                </c:pt>
                <c:pt idx="133">
                  <c:v>0.224</c:v>
                </c:pt>
                <c:pt idx="134">
                  <c:v>0.253</c:v>
                </c:pt>
                <c:pt idx="135">
                  <c:v>0.221</c:v>
                </c:pt>
                <c:pt idx="136">
                  <c:v>0.156</c:v>
                </c:pt>
                <c:pt idx="137">
                  <c:v>0.11700000000000001</c:v>
                </c:pt>
                <c:pt idx="138">
                  <c:v>9.9000000000000005E-2</c:v>
                </c:pt>
                <c:pt idx="139">
                  <c:v>0.11899999999999999</c:v>
                </c:pt>
                <c:pt idx="140">
                  <c:v>0.113</c:v>
                </c:pt>
                <c:pt idx="141">
                  <c:v>9.6000000000000002E-2</c:v>
                </c:pt>
                <c:pt idx="142">
                  <c:v>9.5000000000000001E-2</c:v>
                </c:pt>
                <c:pt idx="143">
                  <c:v>9.4E-2</c:v>
                </c:pt>
                <c:pt idx="144">
                  <c:v>9.6000000000000002E-2</c:v>
                </c:pt>
                <c:pt idx="145">
                  <c:v>0.13</c:v>
                </c:pt>
                <c:pt idx="146">
                  <c:v>0.106</c:v>
                </c:pt>
                <c:pt idx="147">
                  <c:v>0.12</c:v>
                </c:pt>
                <c:pt idx="148">
                  <c:v>0.13900000000000001</c:v>
                </c:pt>
                <c:pt idx="149">
                  <c:v>0.11600000000000001</c:v>
                </c:pt>
                <c:pt idx="150">
                  <c:v>0.17</c:v>
                </c:pt>
                <c:pt idx="151">
                  <c:v>0.10299999999999999</c:v>
                </c:pt>
                <c:pt idx="152">
                  <c:v>6.5000000000000002E-2</c:v>
                </c:pt>
                <c:pt idx="153">
                  <c:v>0.11600000000000001</c:v>
                </c:pt>
                <c:pt idx="154">
                  <c:v>8.6999999999999994E-2</c:v>
                </c:pt>
                <c:pt idx="155">
                  <c:v>0.159</c:v>
                </c:pt>
                <c:pt idx="156">
                  <c:v>0.17899999999999999</c:v>
                </c:pt>
                <c:pt idx="157">
                  <c:v>0.13900000000000001</c:v>
                </c:pt>
                <c:pt idx="158">
                  <c:v>0.105</c:v>
                </c:pt>
                <c:pt idx="159">
                  <c:v>0.10100000000000001</c:v>
                </c:pt>
                <c:pt idx="160">
                  <c:v>0.13800000000000001</c:v>
                </c:pt>
                <c:pt idx="161">
                  <c:v>9.4E-2</c:v>
                </c:pt>
                <c:pt idx="162">
                  <c:v>0.10100000000000001</c:v>
                </c:pt>
                <c:pt idx="163">
                  <c:v>0.129</c:v>
                </c:pt>
                <c:pt idx="164">
                  <c:v>0.14299999999999999</c:v>
                </c:pt>
                <c:pt idx="165">
                  <c:v>8.4000000000000005E-2</c:v>
                </c:pt>
                <c:pt idx="166">
                  <c:v>0.128</c:v>
                </c:pt>
                <c:pt idx="167">
                  <c:v>0.12</c:v>
                </c:pt>
                <c:pt idx="168">
                  <c:v>0.115</c:v>
                </c:pt>
                <c:pt idx="169">
                  <c:v>0.11</c:v>
                </c:pt>
                <c:pt idx="170">
                  <c:v>0.109</c:v>
                </c:pt>
                <c:pt idx="171">
                  <c:v>8.5999999999999993E-2</c:v>
                </c:pt>
                <c:pt idx="172">
                  <c:v>5.6000000000000001E-2</c:v>
                </c:pt>
                <c:pt idx="173">
                  <c:v>3.7999999999999999E-2</c:v>
                </c:pt>
                <c:pt idx="174">
                  <c:v>4.2999999999999997E-2</c:v>
                </c:pt>
                <c:pt idx="175">
                  <c:v>5.5E-2</c:v>
                </c:pt>
                <c:pt idx="176">
                  <c:v>5.7000000000000002E-2</c:v>
                </c:pt>
                <c:pt idx="177">
                  <c:v>6.0999999999999999E-2</c:v>
                </c:pt>
                <c:pt idx="178">
                  <c:v>9.7000000000000003E-2</c:v>
                </c:pt>
                <c:pt idx="179">
                  <c:v>0.105</c:v>
                </c:pt>
                <c:pt idx="180">
                  <c:v>0.14699999999999999</c:v>
                </c:pt>
                <c:pt idx="181">
                  <c:v>0.156</c:v>
                </c:pt>
                <c:pt idx="182">
                  <c:v>0.185</c:v>
                </c:pt>
                <c:pt idx="183">
                  <c:v>0.192</c:v>
                </c:pt>
                <c:pt idx="184">
                  <c:v>0.17599999999999999</c:v>
                </c:pt>
                <c:pt idx="185">
                  <c:v>0.30099999999999999</c:v>
                </c:pt>
                <c:pt idx="186">
                  <c:v>0.23200000000000001</c:v>
                </c:pt>
                <c:pt idx="187">
                  <c:v>0.19700000000000001</c:v>
                </c:pt>
                <c:pt idx="188">
                  <c:v>0.17399999999999999</c:v>
                </c:pt>
                <c:pt idx="189">
                  <c:v>0.23200000000000001</c:v>
                </c:pt>
                <c:pt idx="190">
                  <c:v>0.26200000000000001</c:v>
                </c:pt>
                <c:pt idx="191">
                  <c:v>0.31900000000000001</c:v>
                </c:pt>
                <c:pt idx="192">
                  <c:v>0.34899999999999998</c:v>
                </c:pt>
                <c:pt idx="193">
                  <c:v>0.33100000000000002</c:v>
                </c:pt>
                <c:pt idx="194">
                  <c:v>0.29899999999999999</c:v>
                </c:pt>
                <c:pt idx="195">
                  <c:v>0.28299999999999997</c:v>
                </c:pt>
                <c:pt idx="196">
                  <c:v>0.29899999999999999</c:v>
                </c:pt>
                <c:pt idx="197">
                  <c:v>0.316</c:v>
                </c:pt>
                <c:pt idx="198">
                  <c:v>0.32</c:v>
                </c:pt>
                <c:pt idx="199">
                  <c:v>0.39300000000000002</c:v>
                </c:pt>
                <c:pt idx="200">
                  <c:v>0.36399999999999999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0.26</c:v>
                </c:pt>
                <c:pt idx="204">
                  <c:v>0.22800000000000001</c:v>
                </c:pt>
                <c:pt idx="205">
                  <c:v>0.27200000000000002</c:v>
                </c:pt>
                <c:pt idx="206">
                  <c:v>0.222</c:v>
                </c:pt>
                <c:pt idx="207">
                  <c:v>0.23499999999999999</c:v>
                </c:pt>
                <c:pt idx="208">
                  <c:v>0.216</c:v>
                </c:pt>
                <c:pt idx="209">
                  <c:v>0.23599999999999999</c:v>
                </c:pt>
                <c:pt idx="210">
                  <c:v>0.24199999999999999</c:v>
                </c:pt>
                <c:pt idx="211">
                  <c:v>0.29799999999999999</c:v>
                </c:pt>
                <c:pt idx="212">
                  <c:v>0.35099999999999998</c:v>
                </c:pt>
                <c:pt idx="213">
                  <c:v>0.29499999999999998</c:v>
                </c:pt>
                <c:pt idx="214">
                  <c:v>0.20899999999999999</c:v>
                </c:pt>
                <c:pt idx="215">
                  <c:v>0.21299999999999999</c:v>
                </c:pt>
                <c:pt idx="216">
                  <c:v>0.216</c:v>
                </c:pt>
                <c:pt idx="217">
                  <c:v>0.24199999999999999</c:v>
                </c:pt>
                <c:pt idx="218">
                  <c:v>0.23499999999999999</c:v>
                </c:pt>
                <c:pt idx="219">
                  <c:v>0.22800000000000001</c:v>
                </c:pt>
                <c:pt idx="220">
                  <c:v>0.222</c:v>
                </c:pt>
                <c:pt idx="221">
                  <c:v>0.23300000000000001</c:v>
                </c:pt>
                <c:pt idx="222">
                  <c:v>0.255</c:v>
                </c:pt>
                <c:pt idx="223">
                  <c:v>0.29299999999999998</c:v>
                </c:pt>
                <c:pt idx="224">
                  <c:v>0.29799999999999999</c:v>
                </c:pt>
                <c:pt idx="225">
                  <c:v>0.246</c:v>
                </c:pt>
                <c:pt idx="226">
                  <c:v>0.217</c:v>
                </c:pt>
                <c:pt idx="227">
                  <c:v>0.21099999999999999</c:v>
                </c:pt>
                <c:pt idx="228">
                  <c:v>0.248</c:v>
                </c:pt>
                <c:pt idx="229">
                  <c:v>0.23</c:v>
                </c:pt>
                <c:pt idx="230">
                  <c:v>0.21</c:v>
                </c:pt>
                <c:pt idx="231">
                  <c:v>0.223</c:v>
                </c:pt>
                <c:pt idx="232">
                  <c:v>0.22900000000000001</c:v>
                </c:pt>
                <c:pt idx="233">
                  <c:v>0.23799999999999999</c:v>
                </c:pt>
                <c:pt idx="234">
                  <c:v>0.23499999999999999</c:v>
                </c:pt>
                <c:pt idx="235">
                  <c:v>0.23100000000000001</c:v>
                </c:pt>
                <c:pt idx="236">
                  <c:v>0.24199999999999999</c:v>
                </c:pt>
                <c:pt idx="237">
                  <c:v>0.27100000000000002</c:v>
                </c:pt>
                <c:pt idx="238">
                  <c:v>0.26800000000000002</c:v>
                </c:pt>
                <c:pt idx="239">
                  <c:v>0.26600000000000001</c:v>
                </c:pt>
                <c:pt idx="240">
                  <c:v>0.26400000000000001</c:v>
                </c:pt>
                <c:pt idx="241">
                  <c:v>0.26900000000000002</c:v>
                </c:pt>
                <c:pt idx="242">
                  <c:v>0.27600000000000002</c:v>
                </c:pt>
                <c:pt idx="243">
                  <c:v>0.26900000000000002</c:v>
                </c:pt>
                <c:pt idx="244">
                  <c:v>0.26400000000000001</c:v>
                </c:pt>
                <c:pt idx="245">
                  <c:v>0.249</c:v>
                </c:pt>
                <c:pt idx="246">
                  <c:v>0.245</c:v>
                </c:pt>
                <c:pt idx="247">
                  <c:v>0.252</c:v>
                </c:pt>
                <c:pt idx="248">
                  <c:v>0.25600000000000001</c:v>
                </c:pt>
                <c:pt idx="249">
                  <c:v>0.24199999999999999</c:v>
                </c:pt>
                <c:pt idx="250">
                  <c:v>0.23400000000000001</c:v>
                </c:pt>
                <c:pt idx="251">
                  <c:v>0.23</c:v>
                </c:pt>
                <c:pt idx="252">
                  <c:v>0.223</c:v>
                </c:pt>
                <c:pt idx="253">
                  <c:v>0.20799999999999999</c:v>
                </c:pt>
                <c:pt idx="254">
                  <c:v>0.22600000000000001</c:v>
                </c:pt>
                <c:pt idx="255">
                  <c:v>0.23699999999999999</c:v>
                </c:pt>
                <c:pt idx="256">
                  <c:v>0.23</c:v>
                </c:pt>
                <c:pt idx="257">
                  <c:v>0.22900000000000001</c:v>
                </c:pt>
                <c:pt idx="258">
                  <c:v>0.217</c:v>
                </c:pt>
                <c:pt idx="259">
                  <c:v>0.22500000000000001</c:v>
                </c:pt>
                <c:pt idx="260">
                  <c:v>0.24099999999999999</c:v>
                </c:pt>
                <c:pt idx="261">
                  <c:v>0.313</c:v>
                </c:pt>
                <c:pt idx="262">
                  <c:v>0.309</c:v>
                </c:pt>
                <c:pt idx="263">
                  <c:v>0.308</c:v>
                </c:pt>
                <c:pt idx="264">
                  <c:v>0.312</c:v>
                </c:pt>
                <c:pt idx="265">
                  <c:v>0.28299999999999997</c:v>
                </c:pt>
                <c:pt idx="266">
                  <c:v>0.24399999999999999</c:v>
                </c:pt>
                <c:pt idx="267">
                  <c:v>0.20499999999999999</c:v>
                </c:pt>
                <c:pt idx="268">
                  <c:v>0.222</c:v>
                </c:pt>
                <c:pt idx="269">
                  <c:v>0.20599999999999999</c:v>
                </c:pt>
                <c:pt idx="270">
                  <c:v>0.21299999999999999</c:v>
                </c:pt>
                <c:pt idx="271">
                  <c:v>0.217</c:v>
                </c:pt>
                <c:pt idx="272">
                  <c:v>0.22900000000000001</c:v>
                </c:pt>
                <c:pt idx="273">
                  <c:v>0.24299999999999999</c:v>
                </c:pt>
                <c:pt idx="274">
                  <c:v>0.27800000000000002</c:v>
                </c:pt>
                <c:pt idx="275">
                  <c:v>0.39400000000000002</c:v>
                </c:pt>
                <c:pt idx="276">
                  <c:v>0.39500000000000002</c:v>
                </c:pt>
                <c:pt idx="277">
                  <c:v>0.39400000000000002</c:v>
                </c:pt>
                <c:pt idx="278">
                  <c:v>0.317</c:v>
                </c:pt>
                <c:pt idx="279">
                  <c:v>0.2</c:v>
                </c:pt>
                <c:pt idx="280">
                  <c:v>0.17699999999999999</c:v>
                </c:pt>
                <c:pt idx="281">
                  <c:v>0.16500000000000001</c:v>
                </c:pt>
                <c:pt idx="282">
                  <c:v>0.183</c:v>
                </c:pt>
                <c:pt idx="283">
                  <c:v>0.192</c:v>
                </c:pt>
                <c:pt idx="284">
                  <c:v>0.17899999999999999</c:v>
                </c:pt>
                <c:pt idx="285">
                  <c:v>0.20300000000000001</c:v>
                </c:pt>
                <c:pt idx="286">
                  <c:v>0.223</c:v>
                </c:pt>
                <c:pt idx="287">
                  <c:v>0.21299999999999999</c:v>
                </c:pt>
                <c:pt idx="288">
                  <c:v>0.20499999999999999</c:v>
                </c:pt>
                <c:pt idx="289">
                  <c:v>0.21299999999999999</c:v>
                </c:pt>
                <c:pt idx="290">
                  <c:v>0.20300000000000001</c:v>
                </c:pt>
                <c:pt idx="291">
                  <c:v>0.19700000000000001</c:v>
                </c:pt>
                <c:pt idx="292">
                  <c:v>0.19400000000000001</c:v>
                </c:pt>
                <c:pt idx="293">
                  <c:v>0.19</c:v>
                </c:pt>
                <c:pt idx="294">
                  <c:v>0.18</c:v>
                </c:pt>
                <c:pt idx="295">
                  <c:v>0.17699999999999999</c:v>
                </c:pt>
                <c:pt idx="296">
                  <c:v>0.189</c:v>
                </c:pt>
                <c:pt idx="297">
                  <c:v>0.184</c:v>
                </c:pt>
                <c:pt idx="298">
                  <c:v>0.17699999999999999</c:v>
                </c:pt>
                <c:pt idx="299">
                  <c:v>0.17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62-4B36-9184-6CA593D1457D}"/>
            </c:ext>
          </c:extLst>
        </c:ser>
        <c:ser>
          <c:idx val="3"/>
          <c:order val="3"/>
          <c:tx>
            <c:v>CPT4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'CPT4'!$C$7:$C$307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8.9999999999999993E-3</c:v>
                </c:pt>
                <c:pt idx="4">
                  <c:v>1.6E-2</c:v>
                </c:pt>
                <c:pt idx="5">
                  <c:v>1.9E-2</c:v>
                </c:pt>
                <c:pt idx="6">
                  <c:v>1.7000000000000001E-2</c:v>
                </c:pt>
                <c:pt idx="7">
                  <c:v>0.02</c:v>
                </c:pt>
                <c:pt idx="8">
                  <c:v>1.7999999999999999E-2</c:v>
                </c:pt>
                <c:pt idx="9">
                  <c:v>1.9E-2</c:v>
                </c:pt>
                <c:pt idx="10">
                  <c:v>2.3E-2</c:v>
                </c:pt>
                <c:pt idx="11">
                  <c:v>3.6999999999999998E-2</c:v>
                </c:pt>
                <c:pt idx="12">
                  <c:v>3.9E-2</c:v>
                </c:pt>
                <c:pt idx="13">
                  <c:v>5.2999999999999999E-2</c:v>
                </c:pt>
                <c:pt idx="14">
                  <c:v>4.8000000000000001E-2</c:v>
                </c:pt>
                <c:pt idx="15">
                  <c:v>4.3999999999999997E-2</c:v>
                </c:pt>
                <c:pt idx="16">
                  <c:v>3.5999999999999997E-2</c:v>
                </c:pt>
                <c:pt idx="17">
                  <c:v>2.5999999999999999E-2</c:v>
                </c:pt>
                <c:pt idx="18">
                  <c:v>2.1000000000000001E-2</c:v>
                </c:pt>
                <c:pt idx="19">
                  <c:v>2.5999999999999999E-2</c:v>
                </c:pt>
                <c:pt idx="20">
                  <c:v>2.9000000000000001E-2</c:v>
                </c:pt>
                <c:pt idx="21">
                  <c:v>0.03</c:v>
                </c:pt>
                <c:pt idx="22">
                  <c:v>0.03</c:v>
                </c:pt>
                <c:pt idx="23">
                  <c:v>3.1E-2</c:v>
                </c:pt>
                <c:pt idx="24">
                  <c:v>3.3000000000000002E-2</c:v>
                </c:pt>
                <c:pt idx="25">
                  <c:v>3.5000000000000003E-2</c:v>
                </c:pt>
                <c:pt idx="26">
                  <c:v>3.9E-2</c:v>
                </c:pt>
                <c:pt idx="27">
                  <c:v>3.5000000000000003E-2</c:v>
                </c:pt>
                <c:pt idx="28">
                  <c:v>3.3000000000000002E-2</c:v>
                </c:pt>
                <c:pt idx="29">
                  <c:v>0.03</c:v>
                </c:pt>
                <c:pt idx="30">
                  <c:v>2.7E-2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2.9000000000000001E-2</c:v>
                </c:pt>
                <c:pt idx="34">
                  <c:v>0.02</c:v>
                </c:pt>
                <c:pt idx="35">
                  <c:v>2.9000000000000001E-2</c:v>
                </c:pt>
                <c:pt idx="36">
                  <c:v>4.2000000000000003E-2</c:v>
                </c:pt>
                <c:pt idx="37">
                  <c:v>5.0999999999999997E-2</c:v>
                </c:pt>
                <c:pt idx="38">
                  <c:v>5.8000000000000003E-2</c:v>
                </c:pt>
                <c:pt idx="39">
                  <c:v>5.6000000000000001E-2</c:v>
                </c:pt>
                <c:pt idx="40">
                  <c:v>4.7E-2</c:v>
                </c:pt>
                <c:pt idx="41">
                  <c:v>4.3999999999999997E-2</c:v>
                </c:pt>
                <c:pt idx="42">
                  <c:v>4.9000000000000002E-2</c:v>
                </c:pt>
                <c:pt idx="43">
                  <c:v>4.5999999999999999E-2</c:v>
                </c:pt>
                <c:pt idx="44">
                  <c:v>4.2999999999999997E-2</c:v>
                </c:pt>
                <c:pt idx="45">
                  <c:v>4.1000000000000002E-2</c:v>
                </c:pt>
                <c:pt idx="46">
                  <c:v>0.04</c:v>
                </c:pt>
                <c:pt idx="47">
                  <c:v>3.7999999999999999E-2</c:v>
                </c:pt>
                <c:pt idx="48">
                  <c:v>3.5999999999999997E-2</c:v>
                </c:pt>
                <c:pt idx="49">
                  <c:v>3.9E-2</c:v>
                </c:pt>
                <c:pt idx="50">
                  <c:v>3.9E-2</c:v>
                </c:pt>
                <c:pt idx="51">
                  <c:v>4.1000000000000002E-2</c:v>
                </c:pt>
                <c:pt idx="52">
                  <c:v>4.3999999999999997E-2</c:v>
                </c:pt>
                <c:pt idx="53">
                  <c:v>3.7999999999999999E-2</c:v>
                </c:pt>
                <c:pt idx="54">
                  <c:v>2.5000000000000001E-2</c:v>
                </c:pt>
                <c:pt idx="55">
                  <c:v>2.9000000000000001E-2</c:v>
                </c:pt>
                <c:pt idx="56">
                  <c:v>3.6999999999999998E-2</c:v>
                </c:pt>
                <c:pt idx="57">
                  <c:v>4.4999999999999998E-2</c:v>
                </c:pt>
                <c:pt idx="58">
                  <c:v>4.8000000000000001E-2</c:v>
                </c:pt>
                <c:pt idx="59">
                  <c:v>4.3999999999999997E-2</c:v>
                </c:pt>
                <c:pt idx="60">
                  <c:v>3.9E-2</c:v>
                </c:pt>
                <c:pt idx="61">
                  <c:v>3.2000000000000001E-2</c:v>
                </c:pt>
                <c:pt idx="62">
                  <c:v>0.03</c:v>
                </c:pt>
                <c:pt idx="63">
                  <c:v>2.4E-2</c:v>
                </c:pt>
                <c:pt idx="64">
                  <c:v>2.3E-2</c:v>
                </c:pt>
                <c:pt idx="65">
                  <c:v>2.1000000000000001E-2</c:v>
                </c:pt>
                <c:pt idx="66">
                  <c:v>2.1000000000000001E-2</c:v>
                </c:pt>
                <c:pt idx="67">
                  <c:v>2.5000000000000001E-2</c:v>
                </c:pt>
                <c:pt idx="68">
                  <c:v>0.03</c:v>
                </c:pt>
                <c:pt idx="69">
                  <c:v>3.4000000000000002E-2</c:v>
                </c:pt>
                <c:pt idx="70">
                  <c:v>4.1000000000000002E-2</c:v>
                </c:pt>
                <c:pt idx="71">
                  <c:v>4.7E-2</c:v>
                </c:pt>
                <c:pt idx="72">
                  <c:v>4.7E-2</c:v>
                </c:pt>
                <c:pt idx="73">
                  <c:v>4.7E-2</c:v>
                </c:pt>
                <c:pt idx="74">
                  <c:v>4.2999999999999997E-2</c:v>
                </c:pt>
                <c:pt idx="75">
                  <c:v>3.6999999999999998E-2</c:v>
                </c:pt>
                <c:pt idx="76">
                  <c:v>4.1000000000000002E-2</c:v>
                </c:pt>
                <c:pt idx="77">
                  <c:v>4.7E-2</c:v>
                </c:pt>
                <c:pt idx="78">
                  <c:v>5.3999999999999999E-2</c:v>
                </c:pt>
                <c:pt idx="79">
                  <c:v>6.0999999999999999E-2</c:v>
                </c:pt>
                <c:pt idx="80">
                  <c:v>7.9000000000000001E-2</c:v>
                </c:pt>
                <c:pt idx="81">
                  <c:v>9.4E-2</c:v>
                </c:pt>
                <c:pt idx="82">
                  <c:v>0.124</c:v>
                </c:pt>
                <c:pt idx="83">
                  <c:v>0.16900000000000001</c:v>
                </c:pt>
                <c:pt idx="84">
                  <c:v>0.187</c:v>
                </c:pt>
                <c:pt idx="85">
                  <c:v>0.152</c:v>
                </c:pt>
                <c:pt idx="86">
                  <c:v>0.115</c:v>
                </c:pt>
                <c:pt idx="87">
                  <c:v>8.7999999999999995E-2</c:v>
                </c:pt>
                <c:pt idx="88">
                  <c:v>6.8000000000000005E-2</c:v>
                </c:pt>
                <c:pt idx="89">
                  <c:v>6.3E-2</c:v>
                </c:pt>
                <c:pt idx="90">
                  <c:v>6.7000000000000004E-2</c:v>
                </c:pt>
                <c:pt idx="91">
                  <c:v>0.08</c:v>
                </c:pt>
                <c:pt idx="92">
                  <c:v>8.7999999999999995E-2</c:v>
                </c:pt>
                <c:pt idx="93">
                  <c:v>9.1999999999999998E-2</c:v>
                </c:pt>
                <c:pt idx="94">
                  <c:v>9.8000000000000004E-2</c:v>
                </c:pt>
                <c:pt idx="95">
                  <c:v>0.105</c:v>
                </c:pt>
                <c:pt idx="96">
                  <c:v>0.115</c:v>
                </c:pt>
                <c:pt idx="97">
                  <c:v>0.112</c:v>
                </c:pt>
                <c:pt idx="98">
                  <c:v>0.106</c:v>
                </c:pt>
                <c:pt idx="99">
                  <c:v>0.104</c:v>
                </c:pt>
                <c:pt idx="100">
                  <c:v>0.10299999999999999</c:v>
                </c:pt>
                <c:pt idx="101">
                  <c:v>0.10100000000000001</c:v>
                </c:pt>
                <c:pt idx="102">
                  <c:v>0.105</c:v>
                </c:pt>
                <c:pt idx="103">
                  <c:v>0.13500000000000001</c:v>
                </c:pt>
                <c:pt idx="104">
                  <c:v>0.14799999999999999</c:v>
                </c:pt>
                <c:pt idx="105">
                  <c:v>0.154</c:v>
                </c:pt>
                <c:pt idx="106">
                  <c:v>0.17499999999999999</c:v>
                </c:pt>
                <c:pt idx="107">
                  <c:v>0.23799999999999999</c:v>
                </c:pt>
                <c:pt idx="108">
                  <c:v>0.22600000000000001</c:v>
                </c:pt>
                <c:pt idx="109">
                  <c:v>0.154</c:v>
                </c:pt>
                <c:pt idx="110">
                  <c:v>0.122</c:v>
                </c:pt>
                <c:pt idx="111">
                  <c:v>0.108</c:v>
                </c:pt>
                <c:pt idx="112">
                  <c:v>0.08</c:v>
                </c:pt>
                <c:pt idx="113">
                  <c:v>0.09</c:v>
                </c:pt>
                <c:pt idx="114">
                  <c:v>0.106</c:v>
                </c:pt>
                <c:pt idx="115">
                  <c:v>0.12</c:v>
                </c:pt>
                <c:pt idx="116">
                  <c:v>0.158</c:v>
                </c:pt>
                <c:pt idx="117">
                  <c:v>0.16900000000000001</c:v>
                </c:pt>
                <c:pt idx="118">
                  <c:v>0.19400000000000001</c:v>
                </c:pt>
                <c:pt idx="119">
                  <c:v>0.17799999999999999</c:v>
                </c:pt>
                <c:pt idx="120">
                  <c:v>0.109</c:v>
                </c:pt>
                <c:pt idx="121">
                  <c:v>8.2000000000000003E-2</c:v>
                </c:pt>
                <c:pt idx="122">
                  <c:v>0.12</c:v>
                </c:pt>
                <c:pt idx="123">
                  <c:v>0.16600000000000001</c:v>
                </c:pt>
                <c:pt idx="124">
                  <c:v>0.19700000000000001</c:v>
                </c:pt>
                <c:pt idx="125">
                  <c:v>0.13500000000000001</c:v>
                </c:pt>
                <c:pt idx="126">
                  <c:v>0.112</c:v>
                </c:pt>
                <c:pt idx="127">
                  <c:v>0.16500000000000001</c:v>
                </c:pt>
                <c:pt idx="128">
                  <c:v>0.17100000000000001</c:v>
                </c:pt>
                <c:pt idx="129">
                  <c:v>0.157</c:v>
                </c:pt>
                <c:pt idx="130">
                  <c:v>0.13300000000000001</c:v>
                </c:pt>
                <c:pt idx="131">
                  <c:v>0.19</c:v>
                </c:pt>
                <c:pt idx="132">
                  <c:v>0.20799999999999999</c:v>
                </c:pt>
                <c:pt idx="133">
                  <c:v>0.223</c:v>
                </c:pt>
                <c:pt idx="134">
                  <c:v>0.192</c:v>
                </c:pt>
                <c:pt idx="135">
                  <c:v>0.125</c:v>
                </c:pt>
                <c:pt idx="136">
                  <c:v>9.4E-2</c:v>
                </c:pt>
                <c:pt idx="137">
                  <c:v>6.2E-2</c:v>
                </c:pt>
                <c:pt idx="138">
                  <c:v>6.9000000000000006E-2</c:v>
                </c:pt>
                <c:pt idx="139">
                  <c:v>9.1999999999999998E-2</c:v>
                </c:pt>
                <c:pt idx="140">
                  <c:v>0.128</c:v>
                </c:pt>
                <c:pt idx="141">
                  <c:v>0.121</c:v>
                </c:pt>
                <c:pt idx="142">
                  <c:v>0.113</c:v>
                </c:pt>
                <c:pt idx="143">
                  <c:v>0.09</c:v>
                </c:pt>
                <c:pt idx="144">
                  <c:v>7.0000000000000007E-2</c:v>
                </c:pt>
                <c:pt idx="145">
                  <c:v>5.6000000000000001E-2</c:v>
                </c:pt>
                <c:pt idx="146">
                  <c:v>6.0999999999999999E-2</c:v>
                </c:pt>
                <c:pt idx="147">
                  <c:v>7.4999999999999997E-2</c:v>
                </c:pt>
                <c:pt idx="148">
                  <c:v>0.1</c:v>
                </c:pt>
                <c:pt idx="149">
                  <c:v>0.114</c:v>
                </c:pt>
                <c:pt idx="150">
                  <c:v>0.11</c:v>
                </c:pt>
                <c:pt idx="151">
                  <c:v>7.4999999999999997E-2</c:v>
                </c:pt>
                <c:pt idx="152">
                  <c:v>4.5999999999999999E-2</c:v>
                </c:pt>
                <c:pt idx="153">
                  <c:v>5.2999999999999999E-2</c:v>
                </c:pt>
                <c:pt idx="154">
                  <c:v>9.1999999999999998E-2</c:v>
                </c:pt>
                <c:pt idx="155">
                  <c:v>0.127</c:v>
                </c:pt>
                <c:pt idx="156">
                  <c:v>0.129</c:v>
                </c:pt>
                <c:pt idx="157">
                  <c:v>0.13700000000000001</c:v>
                </c:pt>
                <c:pt idx="158">
                  <c:v>0.11700000000000001</c:v>
                </c:pt>
                <c:pt idx="159">
                  <c:v>0.1</c:v>
                </c:pt>
                <c:pt idx="160">
                  <c:v>0.125</c:v>
                </c:pt>
                <c:pt idx="161">
                  <c:v>0.11700000000000001</c:v>
                </c:pt>
                <c:pt idx="162">
                  <c:v>0.105</c:v>
                </c:pt>
                <c:pt idx="163">
                  <c:v>8.4000000000000005E-2</c:v>
                </c:pt>
                <c:pt idx="164">
                  <c:v>7.1999999999999995E-2</c:v>
                </c:pt>
                <c:pt idx="165">
                  <c:v>9.0999999999999998E-2</c:v>
                </c:pt>
                <c:pt idx="166">
                  <c:v>0.10299999999999999</c:v>
                </c:pt>
                <c:pt idx="167">
                  <c:v>0.127</c:v>
                </c:pt>
                <c:pt idx="168">
                  <c:v>9.7000000000000003E-2</c:v>
                </c:pt>
                <c:pt idx="169">
                  <c:v>8.8999999999999996E-2</c:v>
                </c:pt>
                <c:pt idx="170">
                  <c:v>8.4000000000000005E-2</c:v>
                </c:pt>
                <c:pt idx="171">
                  <c:v>8.2000000000000003E-2</c:v>
                </c:pt>
                <c:pt idx="172">
                  <c:v>8.8999999999999996E-2</c:v>
                </c:pt>
                <c:pt idx="173">
                  <c:v>9.5000000000000001E-2</c:v>
                </c:pt>
                <c:pt idx="174">
                  <c:v>7.8E-2</c:v>
                </c:pt>
                <c:pt idx="175">
                  <c:v>5.8999999999999997E-2</c:v>
                </c:pt>
                <c:pt idx="176">
                  <c:v>3.5000000000000003E-2</c:v>
                </c:pt>
                <c:pt idx="177">
                  <c:v>2.5000000000000001E-2</c:v>
                </c:pt>
                <c:pt idx="178">
                  <c:v>0.03</c:v>
                </c:pt>
                <c:pt idx="179">
                  <c:v>5.7000000000000002E-2</c:v>
                </c:pt>
                <c:pt idx="180">
                  <c:v>0.106</c:v>
                </c:pt>
                <c:pt idx="181">
                  <c:v>0.187</c:v>
                </c:pt>
                <c:pt idx="182">
                  <c:v>0.19900000000000001</c:v>
                </c:pt>
                <c:pt idx="183">
                  <c:v>0.224</c:v>
                </c:pt>
                <c:pt idx="184">
                  <c:v>0.23200000000000001</c:v>
                </c:pt>
                <c:pt idx="185">
                  <c:v>0.26300000000000001</c:v>
                </c:pt>
                <c:pt idx="186">
                  <c:v>0.28599999999999998</c:v>
                </c:pt>
                <c:pt idx="187">
                  <c:v>0.255</c:v>
                </c:pt>
                <c:pt idx="188">
                  <c:v>0.317</c:v>
                </c:pt>
                <c:pt idx="189">
                  <c:v>0.39300000000000002</c:v>
                </c:pt>
                <c:pt idx="190">
                  <c:v>0.34300000000000003</c:v>
                </c:pt>
                <c:pt idx="191">
                  <c:v>0.27</c:v>
                </c:pt>
                <c:pt idx="192">
                  <c:v>0.16200000000000001</c:v>
                </c:pt>
                <c:pt idx="193">
                  <c:v>0.17399999999999999</c:v>
                </c:pt>
                <c:pt idx="194">
                  <c:v>0.18</c:v>
                </c:pt>
                <c:pt idx="195">
                  <c:v>0.192</c:v>
                </c:pt>
                <c:pt idx="196">
                  <c:v>0.182</c:v>
                </c:pt>
                <c:pt idx="197">
                  <c:v>0.28100000000000003</c:v>
                </c:pt>
                <c:pt idx="198">
                  <c:v>0.39300000000000002</c:v>
                </c:pt>
                <c:pt idx="199">
                  <c:v>0.39300000000000002</c:v>
                </c:pt>
                <c:pt idx="200">
                  <c:v>0.379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0.38900000000000001</c:v>
                </c:pt>
                <c:pt idx="204">
                  <c:v>0.24199999999999999</c:v>
                </c:pt>
                <c:pt idx="205">
                  <c:v>0.19700000000000001</c:v>
                </c:pt>
                <c:pt idx="206">
                  <c:v>0.224</c:v>
                </c:pt>
                <c:pt idx="207">
                  <c:v>0.27800000000000002</c:v>
                </c:pt>
                <c:pt idx="208">
                  <c:v>0.36699999999999999</c:v>
                </c:pt>
                <c:pt idx="209">
                  <c:v>0.39300000000000002</c:v>
                </c:pt>
                <c:pt idx="210">
                  <c:v>0.27400000000000002</c:v>
                </c:pt>
                <c:pt idx="211">
                  <c:v>0.245</c:v>
                </c:pt>
                <c:pt idx="212">
                  <c:v>0.21099999999999999</c:v>
                </c:pt>
                <c:pt idx="213">
                  <c:v>0.215</c:v>
                </c:pt>
                <c:pt idx="214">
                  <c:v>0.23899999999999999</c:v>
                </c:pt>
                <c:pt idx="215">
                  <c:v>0.23200000000000001</c:v>
                </c:pt>
                <c:pt idx="216">
                  <c:v>0.221</c:v>
                </c:pt>
                <c:pt idx="217">
                  <c:v>0.23400000000000001</c:v>
                </c:pt>
                <c:pt idx="218">
                  <c:v>0.19800000000000001</c:v>
                </c:pt>
                <c:pt idx="219">
                  <c:v>0.22700000000000001</c:v>
                </c:pt>
                <c:pt idx="220">
                  <c:v>0.23200000000000001</c:v>
                </c:pt>
                <c:pt idx="221">
                  <c:v>0.22900000000000001</c:v>
                </c:pt>
                <c:pt idx="222">
                  <c:v>0.24099999999999999</c:v>
                </c:pt>
                <c:pt idx="223">
                  <c:v>0.26800000000000002</c:v>
                </c:pt>
                <c:pt idx="224">
                  <c:v>0.253</c:v>
                </c:pt>
                <c:pt idx="225">
                  <c:v>0.23499999999999999</c:v>
                </c:pt>
                <c:pt idx="226">
                  <c:v>0.254</c:v>
                </c:pt>
                <c:pt idx="227">
                  <c:v>0.252</c:v>
                </c:pt>
                <c:pt idx="228">
                  <c:v>0.24199999999999999</c:v>
                </c:pt>
                <c:pt idx="229">
                  <c:v>0.23699999999999999</c:v>
                </c:pt>
                <c:pt idx="230">
                  <c:v>0.224</c:v>
                </c:pt>
                <c:pt idx="231">
                  <c:v>0.23300000000000001</c:v>
                </c:pt>
                <c:pt idx="232">
                  <c:v>0.254</c:v>
                </c:pt>
                <c:pt idx="233">
                  <c:v>0.23400000000000001</c:v>
                </c:pt>
                <c:pt idx="234">
                  <c:v>0.224</c:v>
                </c:pt>
                <c:pt idx="235">
                  <c:v>0.217</c:v>
                </c:pt>
                <c:pt idx="236">
                  <c:v>0.24099999999999999</c:v>
                </c:pt>
                <c:pt idx="237">
                  <c:v>0.248</c:v>
                </c:pt>
                <c:pt idx="238">
                  <c:v>0.26100000000000001</c:v>
                </c:pt>
                <c:pt idx="239">
                  <c:v>0.25</c:v>
                </c:pt>
                <c:pt idx="240">
                  <c:v>0.25600000000000001</c:v>
                </c:pt>
                <c:pt idx="241">
                  <c:v>0.27200000000000002</c:v>
                </c:pt>
                <c:pt idx="242">
                  <c:v>0.30099999999999999</c:v>
                </c:pt>
                <c:pt idx="243">
                  <c:v>0.30599999999999999</c:v>
                </c:pt>
                <c:pt idx="244">
                  <c:v>0.29299999999999998</c:v>
                </c:pt>
                <c:pt idx="245">
                  <c:v>0.28599999999999998</c:v>
                </c:pt>
                <c:pt idx="246">
                  <c:v>0.27900000000000003</c:v>
                </c:pt>
                <c:pt idx="247">
                  <c:v>0.27300000000000002</c:v>
                </c:pt>
                <c:pt idx="248">
                  <c:v>0.26200000000000001</c:v>
                </c:pt>
                <c:pt idx="249">
                  <c:v>0.26600000000000001</c:v>
                </c:pt>
                <c:pt idx="250">
                  <c:v>0.23100000000000001</c:v>
                </c:pt>
                <c:pt idx="251">
                  <c:v>0.28499999999999998</c:v>
                </c:pt>
                <c:pt idx="252">
                  <c:v>0.32500000000000001</c:v>
                </c:pt>
                <c:pt idx="253">
                  <c:v>0.39300000000000002</c:v>
                </c:pt>
                <c:pt idx="254">
                  <c:v>0.39300000000000002</c:v>
                </c:pt>
                <c:pt idx="255">
                  <c:v>0.39300000000000002</c:v>
                </c:pt>
                <c:pt idx="256">
                  <c:v>0.27</c:v>
                </c:pt>
                <c:pt idx="257">
                  <c:v>0.253</c:v>
                </c:pt>
                <c:pt idx="258">
                  <c:v>0.26600000000000001</c:v>
                </c:pt>
                <c:pt idx="259">
                  <c:v>0.26</c:v>
                </c:pt>
                <c:pt idx="260">
                  <c:v>0.246</c:v>
                </c:pt>
                <c:pt idx="261">
                  <c:v>0.23599999999999999</c:v>
                </c:pt>
                <c:pt idx="262">
                  <c:v>0.28000000000000003</c:v>
                </c:pt>
                <c:pt idx="263">
                  <c:v>0.28699999999999998</c:v>
                </c:pt>
                <c:pt idx="264">
                  <c:v>0.30099999999999999</c:v>
                </c:pt>
                <c:pt idx="265">
                  <c:v>0.32800000000000001</c:v>
                </c:pt>
                <c:pt idx="266">
                  <c:v>0.33100000000000002</c:v>
                </c:pt>
                <c:pt idx="267">
                  <c:v>0.34599999999999997</c:v>
                </c:pt>
                <c:pt idx="268">
                  <c:v>0.33400000000000002</c:v>
                </c:pt>
                <c:pt idx="269">
                  <c:v>0.35499999999999998</c:v>
                </c:pt>
                <c:pt idx="270">
                  <c:v>0.34599999999999997</c:v>
                </c:pt>
                <c:pt idx="271">
                  <c:v>0.35899999999999999</c:v>
                </c:pt>
                <c:pt idx="272">
                  <c:v>0.308</c:v>
                </c:pt>
                <c:pt idx="273">
                  <c:v>0.23400000000000001</c:v>
                </c:pt>
                <c:pt idx="274">
                  <c:v>0.248</c:v>
                </c:pt>
                <c:pt idx="275">
                  <c:v>0.23599999999999999</c:v>
                </c:pt>
                <c:pt idx="276">
                  <c:v>0.251</c:v>
                </c:pt>
                <c:pt idx="277">
                  <c:v>0.28899999999999998</c:v>
                </c:pt>
                <c:pt idx="278">
                  <c:v>0.39300000000000002</c:v>
                </c:pt>
                <c:pt idx="279">
                  <c:v>0.39400000000000002</c:v>
                </c:pt>
                <c:pt idx="280">
                  <c:v>0.39400000000000002</c:v>
                </c:pt>
                <c:pt idx="281">
                  <c:v>0.39400000000000002</c:v>
                </c:pt>
                <c:pt idx="282">
                  <c:v>0.39400000000000002</c:v>
                </c:pt>
                <c:pt idx="283">
                  <c:v>0.39400000000000002</c:v>
                </c:pt>
                <c:pt idx="284">
                  <c:v>0.23799999999999999</c:v>
                </c:pt>
                <c:pt idx="285">
                  <c:v>0.17899999999999999</c:v>
                </c:pt>
                <c:pt idx="286">
                  <c:v>0.19</c:v>
                </c:pt>
                <c:pt idx="287">
                  <c:v>0.20499999999999999</c:v>
                </c:pt>
                <c:pt idx="288">
                  <c:v>0.20499999999999999</c:v>
                </c:pt>
                <c:pt idx="289">
                  <c:v>0.20799999999999999</c:v>
                </c:pt>
                <c:pt idx="290">
                  <c:v>0.23</c:v>
                </c:pt>
                <c:pt idx="291">
                  <c:v>0.217</c:v>
                </c:pt>
                <c:pt idx="292">
                  <c:v>0.21099999999999999</c:v>
                </c:pt>
                <c:pt idx="293">
                  <c:v>0.20499999999999999</c:v>
                </c:pt>
                <c:pt idx="294">
                  <c:v>0.19600000000000001</c:v>
                </c:pt>
                <c:pt idx="295">
                  <c:v>0.20899999999999999</c:v>
                </c:pt>
                <c:pt idx="296">
                  <c:v>0.214</c:v>
                </c:pt>
                <c:pt idx="297">
                  <c:v>0.221</c:v>
                </c:pt>
                <c:pt idx="298">
                  <c:v>0.23300000000000001</c:v>
                </c:pt>
                <c:pt idx="299">
                  <c:v>0.22600000000000001</c:v>
                </c:pt>
                <c:pt idx="300">
                  <c:v>0.224</c:v>
                </c:pt>
              </c:numCache>
            </c:numRef>
          </c:xVal>
          <c:yVal>
            <c:numRef>
              <c:f>'CPT4'!$A$7:$A$307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62-4B36-9184-6CA593D1457D}"/>
            </c:ext>
          </c:extLst>
        </c:ser>
        <c:ser>
          <c:idx val="4"/>
          <c:order val="4"/>
          <c:tx>
            <c:v>CPT5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'CPT5'!$C$7:$C$228</c:f>
              <c:numCache>
                <c:formatCode>0.000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0.01</c:v>
                </c:pt>
                <c:pt idx="5">
                  <c:v>2.7E-2</c:v>
                </c:pt>
                <c:pt idx="6">
                  <c:v>3.5000000000000003E-2</c:v>
                </c:pt>
                <c:pt idx="7">
                  <c:v>4.7E-2</c:v>
                </c:pt>
                <c:pt idx="8">
                  <c:v>4.3999999999999997E-2</c:v>
                </c:pt>
                <c:pt idx="9">
                  <c:v>0.04</c:v>
                </c:pt>
                <c:pt idx="10">
                  <c:v>4.8000000000000001E-2</c:v>
                </c:pt>
                <c:pt idx="11">
                  <c:v>5.8000000000000003E-2</c:v>
                </c:pt>
                <c:pt idx="12">
                  <c:v>5.3999999999999999E-2</c:v>
                </c:pt>
                <c:pt idx="13">
                  <c:v>4.5999999999999999E-2</c:v>
                </c:pt>
                <c:pt idx="14">
                  <c:v>4.5999999999999999E-2</c:v>
                </c:pt>
                <c:pt idx="15">
                  <c:v>4.1000000000000002E-2</c:v>
                </c:pt>
                <c:pt idx="16">
                  <c:v>3.5000000000000003E-2</c:v>
                </c:pt>
                <c:pt idx="17">
                  <c:v>3.1E-2</c:v>
                </c:pt>
                <c:pt idx="18">
                  <c:v>4.2000000000000003E-2</c:v>
                </c:pt>
                <c:pt idx="19">
                  <c:v>4.8000000000000001E-2</c:v>
                </c:pt>
                <c:pt idx="20">
                  <c:v>5.2999999999999999E-2</c:v>
                </c:pt>
                <c:pt idx="21">
                  <c:v>5.6000000000000001E-2</c:v>
                </c:pt>
                <c:pt idx="22">
                  <c:v>0.06</c:v>
                </c:pt>
                <c:pt idx="23">
                  <c:v>0.06</c:v>
                </c:pt>
                <c:pt idx="24">
                  <c:v>6.0999999999999999E-2</c:v>
                </c:pt>
                <c:pt idx="25">
                  <c:v>6.5000000000000002E-2</c:v>
                </c:pt>
                <c:pt idx="26">
                  <c:v>6.9000000000000006E-2</c:v>
                </c:pt>
                <c:pt idx="27">
                  <c:v>6.6000000000000003E-2</c:v>
                </c:pt>
                <c:pt idx="28">
                  <c:v>6.2E-2</c:v>
                </c:pt>
                <c:pt idx="29">
                  <c:v>5.8000000000000003E-2</c:v>
                </c:pt>
                <c:pt idx="30">
                  <c:v>5.2999999999999999E-2</c:v>
                </c:pt>
                <c:pt idx="31">
                  <c:v>4.4999999999999998E-2</c:v>
                </c:pt>
                <c:pt idx="32">
                  <c:v>4.3999999999999997E-2</c:v>
                </c:pt>
                <c:pt idx="33">
                  <c:v>4.1000000000000002E-2</c:v>
                </c:pt>
                <c:pt idx="34">
                  <c:v>3.6999999999999998E-2</c:v>
                </c:pt>
                <c:pt idx="35">
                  <c:v>3.1E-2</c:v>
                </c:pt>
                <c:pt idx="36">
                  <c:v>2.9000000000000001E-2</c:v>
                </c:pt>
                <c:pt idx="37">
                  <c:v>2.5999999999999999E-2</c:v>
                </c:pt>
                <c:pt idx="38">
                  <c:v>2.4E-2</c:v>
                </c:pt>
                <c:pt idx="39">
                  <c:v>2.3E-2</c:v>
                </c:pt>
                <c:pt idx="40">
                  <c:v>2.5000000000000001E-2</c:v>
                </c:pt>
                <c:pt idx="41">
                  <c:v>2.1999999999999999E-2</c:v>
                </c:pt>
                <c:pt idx="42">
                  <c:v>0.02</c:v>
                </c:pt>
                <c:pt idx="43">
                  <c:v>1.6E-2</c:v>
                </c:pt>
                <c:pt idx="44">
                  <c:v>7.0000000000000001E-3</c:v>
                </c:pt>
                <c:pt idx="45">
                  <c:v>1E-3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1E-3</c:v>
                </c:pt>
                <c:pt idx="62">
                  <c:v>2E-3</c:v>
                </c:pt>
                <c:pt idx="63">
                  <c:v>5.0000000000000001E-3</c:v>
                </c:pt>
                <c:pt idx="64">
                  <c:v>8.0000000000000002E-3</c:v>
                </c:pt>
                <c:pt idx="65">
                  <c:v>1.2999999999999999E-2</c:v>
                </c:pt>
                <c:pt idx="66">
                  <c:v>0.02</c:v>
                </c:pt>
                <c:pt idx="67">
                  <c:v>2.5000000000000001E-2</c:v>
                </c:pt>
                <c:pt idx="68">
                  <c:v>0.03</c:v>
                </c:pt>
                <c:pt idx="69">
                  <c:v>3.5000000000000003E-2</c:v>
                </c:pt>
                <c:pt idx="70">
                  <c:v>3.9E-2</c:v>
                </c:pt>
                <c:pt idx="71">
                  <c:v>4.2000000000000003E-2</c:v>
                </c:pt>
                <c:pt idx="72">
                  <c:v>4.4999999999999998E-2</c:v>
                </c:pt>
                <c:pt idx="73">
                  <c:v>5.2999999999999999E-2</c:v>
                </c:pt>
                <c:pt idx="74">
                  <c:v>6.3E-2</c:v>
                </c:pt>
                <c:pt idx="75">
                  <c:v>5.7000000000000002E-2</c:v>
                </c:pt>
                <c:pt idx="76">
                  <c:v>4.8000000000000001E-2</c:v>
                </c:pt>
                <c:pt idx="77">
                  <c:v>4.2000000000000003E-2</c:v>
                </c:pt>
                <c:pt idx="78">
                  <c:v>5.8000000000000003E-2</c:v>
                </c:pt>
                <c:pt idx="79">
                  <c:v>6.5000000000000002E-2</c:v>
                </c:pt>
                <c:pt idx="80">
                  <c:v>0.06</c:v>
                </c:pt>
                <c:pt idx="81">
                  <c:v>7.2999999999999995E-2</c:v>
                </c:pt>
                <c:pt idx="82">
                  <c:v>9.4E-2</c:v>
                </c:pt>
                <c:pt idx="83">
                  <c:v>8.8999999999999996E-2</c:v>
                </c:pt>
                <c:pt idx="84">
                  <c:v>7.3999999999999996E-2</c:v>
                </c:pt>
                <c:pt idx="85">
                  <c:v>5.6000000000000001E-2</c:v>
                </c:pt>
                <c:pt idx="86">
                  <c:v>6.0999999999999999E-2</c:v>
                </c:pt>
                <c:pt idx="87">
                  <c:v>7.0000000000000007E-2</c:v>
                </c:pt>
                <c:pt idx="88">
                  <c:v>8.1000000000000003E-2</c:v>
                </c:pt>
                <c:pt idx="89">
                  <c:v>0.08</c:v>
                </c:pt>
                <c:pt idx="90">
                  <c:v>7.6999999999999999E-2</c:v>
                </c:pt>
                <c:pt idx="91">
                  <c:v>7.5999999999999998E-2</c:v>
                </c:pt>
                <c:pt idx="92">
                  <c:v>8.8999999999999996E-2</c:v>
                </c:pt>
                <c:pt idx="93">
                  <c:v>0.112</c:v>
                </c:pt>
                <c:pt idx="94">
                  <c:v>0.13100000000000001</c:v>
                </c:pt>
                <c:pt idx="95">
                  <c:v>0.14299999999999999</c:v>
                </c:pt>
                <c:pt idx="96">
                  <c:v>0.156</c:v>
                </c:pt>
                <c:pt idx="97">
                  <c:v>0.161</c:v>
                </c:pt>
                <c:pt idx="98">
                  <c:v>0.16800000000000001</c:v>
                </c:pt>
                <c:pt idx="99">
                  <c:v>0.16700000000000001</c:v>
                </c:pt>
                <c:pt idx="100">
                  <c:v>0.14000000000000001</c:v>
                </c:pt>
                <c:pt idx="101">
                  <c:v>0.109</c:v>
                </c:pt>
                <c:pt idx="102">
                  <c:v>9.9000000000000005E-2</c:v>
                </c:pt>
                <c:pt idx="103">
                  <c:v>0.10100000000000001</c:v>
                </c:pt>
                <c:pt idx="104">
                  <c:v>0.105</c:v>
                </c:pt>
                <c:pt idx="105">
                  <c:v>0.13600000000000001</c:v>
                </c:pt>
                <c:pt idx="106">
                  <c:v>0.153</c:v>
                </c:pt>
                <c:pt idx="107">
                  <c:v>0.21099999999999999</c:v>
                </c:pt>
                <c:pt idx="108">
                  <c:v>0.2</c:v>
                </c:pt>
                <c:pt idx="109">
                  <c:v>0.14399999999999999</c:v>
                </c:pt>
                <c:pt idx="110">
                  <c:v>0.19800000000000001</c:v>
                </c:pt>
                <c:pt idx="111">
                  <c:v>0.311</c:v>
                </c:pt>
                <c:pt idx="112">
                  <c:v>0.27300000000000002</c:v>
                </c:pt>
                <c:pt idx="113">
                  <c:v>0.221</c:v>
                </c:pt>
                <c:pt idx="114">
                  <c:v>0.219</c:v>
                </c:pt>
                <c:pt idx="115">
                  <c:v>0.222</c:v>
                </c:pt>
                <c:pt idx="116">
                  <c:v>0.245</c:v>
                </c:pt>
                <c:pt idx="117">
                  <c:v>0.22900000000000001</c:v>
                </c:pt>
                <c:pt idx="118">
                  <c:v>0.21</c:v>
                </c:pt>
                <c:pt idx="119">
                  <c:v>0.188</c:v>
                </c:pt>
                <c:pt idx="120">
                  <c:v>0.18</c:v>
                </c:pt>
                <c:pt idx="121">
                  <c:v>0.183</c:v>
                </c:pt>
                <c:pt idx="122">
                  <c:v>0.193</c:v>
                </c:pt>
                <c:pt idx="123">
                  <c:v>0.22500000000000001</c:v>
                </c:pt>
                <c:pt idx="124">
                  <c:v>0.217</c:v>
                </c:pt>
                <c:pt idx="125">
                  <c:v>0.191</c:v>
                </c:pt>
                <c:pt idx="126">
                  <c:v>0.13500000000000001</c:v>
                </c:pt>
                <c:pt idx="127">
                  <c:v>0.14299999999999999</c:v>
                </c:pt>
                <c:pt idx="128">
                  <c:v>0.128</c:v>
                </c:pt>
                <c:pt idx="129">
                  <c:v>0.114</c:v>
                </c:pt>
                <c:pt idx="130">
                  <c:v>8.4000000000000005E-2</c:v>
                </c:pt>
                <c:pt idx="131">
                  <c:v>6.2E-2</c:v>
                </c:pt>
                <c:pt idx="132">
                  <c:v>6.7000000000000004E-2</c:v>
                </c:pt>
                <c:pt idx="133">
                  <c:v>6.8000000000000005E-2</c:v>
                </c:pt>
                <c:pt idx="134">
                  <c:v>6.7000000000000004E-2</c:v>
                </c:pt>
                <c:pt idx="135">
                  <c:v>7.0000000000000007E-2</c:v>
                </c:pt>
                <c:pt idx="136">
                  <c:v>7.4999999999999997E-2</c:v>
                </c:pt>
                <c:pt idx="137">
                  <c:v>7.8E-2</c:v>
                </c:pt>
                <c:pt idx="138">
                  <c:v>9.6000000000000002E-2</c:v>
                </c:pt>
                <c:pt idx="139">
                  <c:v>9.9000000000000005E-2</c:v>
                </c:pt>
                <c:pt idx="140">
                  <c:v>9.6000000000000002E-2</c:v>
                </c:pt>
                <c:pt idx="141">
                  <c:v>8.5999999999999993E-2</c:v>
                </c:pt>
                <c:pt idx="142">
                  <c:v>9.7000000000000003E-2</c:v>
                </c:pt>
                <c:pt idx="143">
                  <c:v>8.2000000000000003E-2</c:v>
                </c:pt>
                <c:pt idx="144">
                  <c:v>7.0999999999999994E-2</c:v>
                </c:pt>
                <c:pt idx="145">
                  <c:v>5.7000000000000002E-2</c:v>
                </c:pt>
                <c:pt idx="146">
                  <c:v>5.3999999999999999E-2</c:v>
                </c:pt>
                <c:pt idx="147">
                  <c:v>6.3E-2</c:v>
                </c:pt>
                <c:pt idx="148">
                  <c:v>0.08</c:v>
                </c:pt>
                <c:pt idx="149">
                  <c:v>0.10299999999999999</c:v>
                </c:pt>
                <c:pt idx="150">
                  <c:v>8.1000000000000003E-2</c:v>
                </c:pt>
                <c:pt idx="151">
                  <c:v>0.11</c:v>
                </c:pt>
                <c:pt idx="152">
                  <c:v>9.9000000000000005E-2</c:v>
                </c:pt>
                <c:pt idx="153">
                  <c:v>7.4999999999999997E-2</c:v>
                </c:pt>
                <c:pt idx="154">
                  <c:v>9.5000000000000001E-2</c:v>
                </c:pt>
                <c:pt idx="155">
                  <c:v>0.13100000000000001</c:v>
                </c:pt>
                <c:pt idx="156">
                  <c:v>0.155</c:v>
                </c:pt>
                <c:pt idx="157">
                  <c:v>0.216</c:v>
                </c:pt>
                <c:pt idx="158">
                  <c:v>0.20499999999999999</c:v>
                </c:pt>
                <c:pt idx="159">
                  <c:v>0.14699999999999999</c:v>
                </c:pt>
                <c:pt idx="160">
                  <c:v>0.122</c:v>
                </c:pt>
                <c:pt idx="161">
                  <c:v>0.108</c:v>
                </c:pt>
                <c:pt idx="162">
                  <c:v>0.122</c:v>
                </c:pt>
                <c:pt idx="163">
                  <c:v>0.13500000000000001</c:v>
                </c:pt>
                <c:pt idx="164">
                  <c:v>0.124</c:v>
                </c:pt>
                <c:pt idx="165">
                  <c:v>0.108</c:v>
                </c:pt>
                <c:pt idx="166">
                  <c:v>8.1000000000000003E-2</c:v>
                </c:pt>
                <c:pt idx="167">
                  <c:v>0.11899999999999999</c:v>
                </c:pt>
                <c:pt idx="168">
                  <c:v>0.112</c:v>
                </c:pt>
                <c:pt idx="169">
                  <c:v>0.10199999999999999</c:v>
                </c:pt>
                <c:pt idx="170">
                  <c:v>8.5000000000000006E-2</c:v>
                </c:pt>
                <c:pt idx="171">
                  <c:v>6.5000000000000002E-2</c:v>
                </c:pt>
                <c:pt idx="172">
                  <c:v>6.9000000000000006E-2</c:v>
                </c:pt>
                <c:pt idx="173">
                  <c:v>0.109</c:v>
                </c:pt>
                <c:pt idx="174">
                  <c:v>0.16700000000000001</c:v>
                </c:pt>
                <c:pt idx="175">
                  <c:v>0.16700000000000001</c:v>
                </c:pt>
                <c:pt idx="176">
                  <c:v>0.17</c:v>
                </c:pt>
                <c:pt idx="177">
                  <c:v>0.20200000000000001</c:v>
                </c:pt>
                <c:pt idx="178">
                  <c:v>0.255</c:v>
                </c:pt>
                <c:pt idx="179">
                  <c:v>0.26</c:v>
                </c:pt>
                <c:pt idx="180">
                  <c:v>0.27</c:v>
                </c:pt>
                <c:pt idx="181">
                  <c:v>0.34300000000000003</c:v>
                </c:pt>
                <c:pt idx="182">
                  <c:v>0.29399999999999998</c:v>
                </c:pt>
                <c:pt idx="183">
                  <c:v>0.26400000000000001</c:v>
                </c:pt>
                <c:pt idx="184">
                  <c:v>0.39300000000000002</c:v>
                </c:pt>
                <c:pt idx="185">
                  <c:v>0.39300000000000002</c:v>
                </c:pt>
                <c:pt idx="186">
                  <c:v>0.39300000000000002</c:v>
                </c:pt>
                <c:pt idx="187">
                  <c:v>0.23599999999999999</c:v>
                </c:pt>
                <c:pt idx="188">
                  <c:v>0.311</c:v>
                </c:pt>
                <c:pt idx="189">
                  <c:v>0.29799999999999999</c:v>
                </c:pt>
                <c:pt idx="190">
                  <c:v>0.251</c:v>
                </c:pt>
                <c:pt idx="191">
                  <c:v>0.13300000000000001</c:v>
                </c:pt>
                <c:pt idx="192">
                  <c:v>0.14000000000000001</c:v>
                </c:pt>
                <c:pt idx="193">
                  <c:v>0.13900000000000001</c:v>
                </c:pt>
                <c:pt idx="194">
                  <c:v>0.13800000000000001</c:v>
                </c:pt>
                <c:pt idx="195">
                  <c:v>0.27100000000000002</c:v>
                </c:pt>
                <c:pt idx="196">
                  <c:v>0.246</c:v>
                </c:pt>
                <c:pt idx="197">
                  <c:v>0.23400000000000001</c:v>
                </c:pt>
                <c:pt idx="198">
                  <c:v>0.21099999999999999</c:v>
                </c:pt>
                <c:pt idx="199">
                  <c:v>0.27100000000000002</c:v>
                </c:pt>
                <c:pt idx="200">
                  <c:v>0.39300000000000002</c:v>
                </c:pt>
                <c:pt idx="201">
                  <c:v>0.39300000000000002</c:v>
                </c:pt>
                <c:pt idx="202">
                  <c:v>0.39300000000000002</c:v>
                </c:pt>
                <c:pt idx="203">
                  <c:v>0.33300000000000002</c:v>
                </c:pt>
                <c:pt idx="204">
                  <c:v>0.28100000000000003</c:v>
                </c:pt>
                <c:pt idx="205">
                  <c:v>0.255</c:v>
                </c:pt>
                <c:pt idx="206">
                  <c:v>0.28999999999999998</c:v>
                </c:pt>
                <c:pt idx="207">
                  <c:v>0.26400000000000001</c:v>
                </c:pt>
                <c:pt idx="208">
                  <c:v>0.22800000000000001</c:v>
                </c:pt>
                <c:pt idx="209">
                  <c:v>0.22700000000000001</c:v>
                </c:pt>
                <c:pt idx="210">
                  <c:v>0.22600000000000001</c:v>
                </c:pt>
                <c:pt idx="211">
                  <c:v>0.23599999999999999</c:v>
                </c:pt>
                <c:pt idx="212">
                  <c:v>0.185</c:v>
                </c:pt>
                <c:pt idx="213">
                  <c:v>0.19600000000000001</c:v>
                </c:pt>
                <c:pt idx="214">
                  <c:v>0.20899999999999999</c:v>
                </c:pt>
                <c:pt idx="215">
                  <c:v>0.224</c:v>
                </c:pt>
                <c:pt idx="216">
                  <c:v>0.23400000000000001</c:v>
                </c:pt>
                <c:pt idx="217">
                  <c:v>0.21299999999999999</c:v>
                </c:pt>
                <c:pt idx="218">
                  <c:v>0.19900000000000001</c:v>
                </c:pt>
                <c:pt idx="219">
                  <c:v>0.16200000000000001</c:v>
                </c:pt>
                <c:pt idx="220">
                  <c:v>0.17699999999999999</c:v>
                </c:pt>
                <c:pt idx="221">
                  <c:v>0.20599999999999999</c:v>
                </c:pt>
              </c:numCache>
            </c:numRef>
          </c:xVal>
          <c:yVal>
            <c:numRef>
              <c:f>'CPT5'!$A$7:$A$307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62-4B36-9184-6CA593D14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26304"/>
        <c:axId val="225828224"/>
      </c:scatterChart>
      <c:valAx>
        <c:axId val="22582630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5828224"/>
        <c:crosses val="autoZero"/>
        <c:crossBetween val="midCat"/>
        <c:majorUnit val="0.1"/>
      </c:valAx>
      <c:valAx>
        <c:axId val="2258282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58263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22222222222248E-2"/>
          <c:y val="0.10482236112238548"/>
          <c:w val="0.81315266841644762"/>
          <c:h val="0.87627729523500308"/>
        </c:manualLayout>
      </c:layout>
      <c:scatterChart>
        <c:scatterStyle val="lineMarker"/>
        <c:varyColors val="0"/>
        <c:ser>
          <c:idx val="0"/>
          <c:order val="0"/>
          <c:tx>
            <c:v>CPT1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'CPT1'!$D$7:$D$306</c:f>
              <c:numCache>
                <c:formatCode>0.000</c:formatCode>
                <c:ptCount val="300"/>
                <c:pt idx="0">
                  <c:v>0</c:v>
                </c:pt>
                <c:pt idx="1">
                  <c:v>-3.0000000000000001E-3</c:v>
                </c:pt>
                <c:pt idx="2">
                  <c:v>-1E-3</c:v>
                </c:pt>
                <c:pt idx="3">
                  <c:v>-3.0000000000000001E-3</c:v>
                </c:pt>
                <c:pt idx="4">
                  <c:v>-4.0000000000000001E-3</c:v>
                </c:pt>
                <c:pt idx="5">
                  <c:v>4.0000000000000001E-3</c:v>
                </c:pt>
                <c:pt idx="6">
                  <c:v>1.2E-2</c:v>
                </c:pt>
                <c:pt idx="7">
                  <c:v>1.2E-2</c:v>
                </c:pt>
                <c:pt idx="8">
                  <c:v>1.0999999999999999E-2</c:v>
                </c:pt>
                <c:pt idx="9">
                  <c:v>1.2999999999999999E-2</c:v>
                </c:pt>
                <c:pt idx="10">
                  <c:v>1.0999999999999999E-2</c:v>
                </c:pt>
                <c:pt idx="11">
                  <c:v>1.0999999999999999E-2</c:v>
                </c:pt>
                <c:pt idx="12">
                  <c:v>0.01</c:v>
                </c:pt>
                <c:pt idx="13">
                  <c:v>8.0000000000000002E-3</c:v>
                </c:pt>
                <c:pt idx="14">
                  <c:v>5.0000000000000001E-3</c:v>
                </c:pt>
                <c:pt idx="15">
                  <c:v>2E-3</c:v>
                </c:pt>
                <c:pt idx="16">
                  <c:v>1E-3</c:v>
                </c:pt>
                <c:pt idx="17">
                  <c:v>1E-3</c:v>
                </c:pt>
                <c:pt idx="18">
                  <c:v>0</c:v>
                </c:pt>
                <c:pt idx="19">
                  <c:v>2E-3</c:v>
                </c:pt>
                <c:pt idx="20">
                  <c:v>6.0000000000000001E-3</c:v>
                </c:pt>
                <c:pt idx="21">
                  <c:v>6.0000000000000001E-3</c:v>
                </c:pt>
                <c:pt idx="22">
                  <c:v>7.0000000000000001E-3</c:v>
                </c:pt>
                <c:pt idx="23">
                  <c:v>7.0000000000000001E-3</c:v>
                </c:pt>
                <c:pt idx="24">
                  <c:v>7.0000000000000001E-3</c:v>
                </c:pt>
                <c:pt idx="25">
                  <c:v>6.0000000000000001E-3</c:v>
                </c:pt>
                <c:pt idx="26">
                  <c:v>5.0000000000000001E-3</c:v>
                </c:pt>
                <c:pt idx="27">
                  <c:v>4.0000000000000001E-3</c:v>
                </c:pt>
                <c:pt idx="28">
                  <c:v>1E-3</c:v>
                </c:pt>
                <c:pt idx="29">
                  <c:v>-3.0000000000000001E-3</c:v>
                </c:pt>
                <c:pt idx="30">
                  <c:v>-8.9999999999999993E-3</c:v>
                </c:pt>
                <c:pt idx="31">
                  <c:v>-8.9999999999999993E-3</c:v>
                </c:pt>
                <c:pt idx="32">
                  <c:v>-8.9999999999999993E-3</c:v>
                </c:pt>
                <c:pt idx="33">
                  <c:v>-0.01</c:v>
                </c:pt>
                <c:pt idx="34">
                  <c:v>-1.0999999999999999E-2</c:v>
                </c:pt>
                <c:pt idx="35">
                  <c:v>-1.0999999999999999E-2</c:v>
                </c:pt>
                <c:pt idx="36">
                  <c:v>-1.2E-2</c:v>
                </c:pt>
                <c:pt idx="37">
                  <c:v>-1.2E-2</c:v>
                </c:pt>
                <c:pt idx="38">
                  <c:v>-1.2E-2</c:v>
                </c:pt>
                <c:pt idx="39">
                  <c:v>-1.2E-2</c:v>
                </c:pt>
                <c:pt idx="40">
                  <c:v>-1.2E-2</c:v>
                </c:pt>
                <c:pt idx="41">
                  <c:v>-1.2E-2</c:v>
                </c:pt>
                <c:pt idx="42">
                  <c:v>-1.2E-2</c:v>
                </c:pt>
                <c:pt idx="43">
                  <c:v>-1.0999999999999999E-2</c:v>
                </c:pt>
                <c:pt idx="44">
                  <c:v>-1.2E-2</c:v>
                </c:pt>
                <c:pt idx="45">
                  <c:v>-1.0999999999999999E-2</c:v>
                </c:pt>
                <c:pt idx="46">
                  <c:v>-1.2E-2</c:v>
                </c:pt>
                <c:pt idx="47">
                  <c:v>-1.0999999999999999E-2</c:v>
                </c:pt>
                <c:pt idx="48">
                  <c:v>-1.0999999999999999E-2</c:v>
                </c:pt>
                <c:pt idx="49">
                  <c:v>-1.6E-2</c:v>
                </c:pt>
                <c:pt idx="50">
                  <c:v>-1.7000000000000001E-2</c:v>
                </c:pt>
                <c:pt idx="51">
                  <c:v>-1.7000000000000001E-2</c:v>
                </c:pt>
                <c:pt idx="52">
                  <c:v>-1.4E-2</c:v>
                </c:pt>
                <c:pt idx="53">
                  <c:v>-1.4E-2</c:v>
                </c:pt>
                <c:pt idx="54">
                  <c:v>-1.7000000000000001E-2</c:v>
                </c:pt>
                <c:pt idx="55">
                  <c:v>-1.9E-2</c:v>
                </c:pt>
                <c:pt idx="56">
                  <c:v>-1.7000000000000001E-2</c:v>
                </c:pt>
                <c:pt idx="57">
                  <c:v>-1.6E-2</c:v>
                </c:pt>
                <c:pt idx="58">
                  <c:v>-1.6E-2</c:v>
                </c:pt>
                <c:pt idx="59">
                  <c:v>-1.7000000000000001E-2</c:v>
                </c:pt>
                <c:pt idx="60">
                  <c:v>-1.6E-2</c:v>
                </c:pt>
                <c:pt idx="61">
                  <c:v>-1.6E-2</c:v>
                </c:pt>
                <c:pt idx="62">
                  <c:v>-1.6E-2</c:v>
                </c:pt>
                <c:pt idx="63">
                  <c:v>-1.7000000000000001E-2</c:v>
                </c:pt>
                <c:pt idx="64">
                  <c:v>-1.7999999999999999E-2</c:v>
                </c:pt>
                <c:pt idx="65">
                  <c:v>-1.7000000000000001E-2</c:v>
                </c:pt>
                <c:pt idx="66">
                  <c:v>-1.7000000000000001E-2</c:v>
                </c:pt>
                <c:pt idx="67">
                  <c:v>-1.7999999999999999E-2</c:v>
                </c:pt>
                <c:pt idx="68">
                  <c:v>-2.1000000000000001E-2</c:v>
                </c:pt>
                <c:pt idx="69">
                  <c:v>-2.1000000000000001E-2</c:v>
                </c:pt>
                <c:pt idx="70">
                  <c:v>-2.1000000000000001E-2</c:v>
                </c:pt>
                <c:pt idx="71">
                  <c:v>-2.1000000000000001E-2</c:v>
                </c:pt>
                <c:pt idx="72">
                  <c:v>-2.1999999999999999E-2</c:v>
                </c:pt>
                <c:pt idx="73">
                  <c:v>-2.1000000000000001E-2</c:v>
                </c:pt>
                <c:pt idx="74">
                  <c:v>-2.1000000000000001E-2</c:v>
                </c:pt>
                <c:pt idx="75">
                  <c:v>-2.1000000000000001E-2</c:v>
                </c:pt>
                <c:pt idx="76">
                  <c:v>-2.1000000000000001E-2</c:v>
                </c:pt>
                <c:pt idx="77">
                  <c:v>-0.02</c:v>
                </c:pt>
                <c:pt idx="78">
                  <c:v>-0.02</c:v>
                </c:pt>
                <c:pt idx="79">
                  <c:v>-2.1000000000000001E-2</c:v>
                </c:pt>
                <c:pt idx="80">
                  <c:v>-2.1000000000000001E-2</c:v>
                </c:pt>
                <c:pt idx="81">
                  <c:v>-2.1000000000000001E-2</c:v>
                </c:pt>
                <c:pt idx="82">
                  <c:v>-2.1999999999999999E-2</c:v>
                </c:pt>
                <c:pt idx="83">
                  <c:v>-0.02</c:v>
                </c:pt>
                <c:pt idx="84">
                  <c:v>-2.1000000000000001E-2</c:v>
                </c:pt>
                <c:pt idx="85">
                  <c:v>-0.02</c:v>
                </c:pt>
                <c:pt idx="86">
                  <c:v>-1.7000000000000001E-2</c:v>
                </c:pt>
                <c:pt idx="87">
                  <c:v>-2.1000000000000001E-2</c:v>
                </c:pt>
                <c:pt idx="88">
                  <c:v>-1.9E-2</c:v>
                </c:pt>
                <c:pt idx="89">
                  <c:v>-1.7000000000000001E-2</c:v>
                </c:pt>
                <c:pt idx="90">
                  <c:v>-1.7999999999999999E-2</c:v>
                </c:pt>
                <c:pt idx="91">
                  <c:v>-1.7000000000000001E-2</c:v>
                </c:pt>
                <c:pt idx="92">
                  <c:v>-1.7999999999999999E-2</c:v>
                </c:pt>
                <c:pt idx="93">
                  <c:v>-2.1000000000000001E-2</c:v>
                </c:pt>
                <c:pt idx="94">
                  <c:v>-2.1000000000000001E-2</c:v>
                </c:pt>
                <c:pt idx="95">
                  <c:v>-2.1999999999999999E-2</c:v>
                </c:pt>
                <c:pt idx="96">
                  <c:v>-1.7000000000000001E-2</c:v>
                </c:pt>
                <c:pt idx="97">
                  <c:v>-1.7999999999999999E-2</c:v>
                </c:pt>
                <c:pt idx="98">
                  <c:v>-1.7999999999999999E-2</c:v>
                </c:pt>
                <c:pt idx="99">
                  <c:v>-1.7999999999999999E-2</c:v>
                </c:pt>
                <c:pt idx="100">
                  <c:v>-1.7000000000000001E-2</c:v>
                </c:pt>
                <c:pt idx="101">
                  <c:v>-1.7000000000000001E-2</c:v>
                </c:pt>
                <c:pt idx="102">
                  <c:v>-1.9E-2</c:v>
                </c:pt>
                <c:pt idx="103">
                  <c:v>-1.7999999999999999E-2</c:v>
                </c:pt>
                <c:pt idx="104">
                  <c:v>-1.7999999999999999E-2</c:v>
                </c:pt>
                <c:pt idx="105">
                  <c:v>-1.0999999999999999E-2</c:v>
                </c:pt>
                <c:pt idx="106">
                  <c:v>-6.0000000000000001E-3</c:v>
                </c:pt>
                <c:pt idx="107">
                  <c:v>-5.0000000000000001E-3</c:v>
                </c:pt>
                <c:pt idx="108">
                  <c:v>-6.0000000000000001E-3</c:v>
                </c:pt>
                <c:pt idx="109">
                  <c:v>-2E-3</c:v>
                </c:pt>
                <c:pt idx="110">
                  <c:v>2E-3</c:v>
                </c:pt>
                <c:pt idx="111">
                  <c:v>2E-3</c:v>
                </c:pt>
                <c:pt idx="112">
                  <c:v>1.4E-2</c:v>
                </c:pt>
                <c:pt idx="113">
                  <c:v>2E-3</c:v>
                </c:pt>
                <c:pt idx="114">
                  <c:v>-6.0000000000000001E-3</c:v>
                </c:pt>
                <c:pt idx="115">
                  <c:v>-7.0000000000000001E-3</c:v>
                </c:pt>
                <c:pt idx="116">
                  <c:v>-5.0000000000000001E-3</c:v>
                </c:pt>
                <c:pt idx="117">
                  <c:v>1E-3</c:v>
                </c:pt>
                <c:pt idx="118">
                  <c:v>6.0000000000000001E-3</c:v>
                </c:pt>
                <c:pt idx="119">
                  <c:v>1.2999999999999999E-2</c:v>
                </c:pt>
                <c:pt idx="120">
                  <c:v>3.6999999999999998E-2</c:v>
                </c:pt>
                <c:pt idx="121">
                  <c:v>4.2000000000000003E-2</c:v>
                </c:pt>
                <c:pt idx="122">
                  <c:v>3.9E-2</c:v>
                </c:pt>
                <c:pt idx="123">
                  <c:v>2.5999999999999999E-2</c:v>
                </c:pt>
                <c:pt idx="124">
                  <c:v>1.6E-2</c:v>
                </c:pt>
                <c:pt idx="125">
                  <c:v>1.0999999999999999E-2</c:v>
                </c:pt>
                <c:pt idx="126">
                  <c:v>1E-3</c:v>
                </c:pt>
                <c:pt idx="127">
                  <c:v>1E-3</c:v>
                </c:pt>
                <c:pt idx="128">
                  <c:v>1E-3</c:v>
                </c:pt>
                <c:pt idx="129">
                  <c:v>1.0999999999999999E-2</c:v>
                </c:pt>
                <c:pt idx="130">
                  <c:v>1.4E-2</c:v>
                </c:pt>
                <c:pt idx="131">
                  <c:v>2.4E-2</c:v>
                </c:pt>
                <c:pt idx="132">
                  <c:v>0.03</c:v>
                </c:pt>
                <c:pt idx="133">
                  <c:v>3.7999999999999999E-2</c:v>
                </c:pt>
                <c:pt idx="134">
                  <c:v>0.04</c:v>
                </c:pt>
                <c:pt idx="135">
                  <c:v>3.3000000000000002E-2</c:v>
                </c:pt>
                <c:pt idx="136">
                  <c:v>2.8000000000000001E-2</c:v>
                </c:pt>
                <c:pt idx="137">
                  <c:v>1.7999999999999999E-2</c:v>
                </c:pt>
                <c:pt idx="138">
                  <c:v>1.2999999999999999E-2</c:v>
                </c:pt>
                <c:pt idx="139">
                  <c:v>1.2999999999999999E-2</c:v>
                </c:pt>
                <c:pt idx="140">
                  <c:v>0.02</c:v>
                </c:pt>
                <c:pt idx="141">
                  <c:v>2.1000000000000001E-2</c:v>
                </c:pt>
                <c:pt idx="142">
                  <c:v>1.2E-2</c:v>
                </c:pt>
                <c:pt idx="143">
                  <c:v>8.9999999999999993E-3</c:v>
                </c:pt>
                <c:pt idx="144">
                  <c:v>0.01</c:v>
                </c:pt>
                <c:pt idx="145">
                  <c:v>8.9999999999999993E-3</c:v>
                </c:pt>
                <c:pt idx="146">
                  <c:v>1.0999999999999999E-2</c:v>
                </c:pt>
                <c:pt idx="147">
                  <c:v>1.2E-2</c:v>
                </c:pt>
                <c:pt idx="148">
                  <c:v>1.0999999999999999E-2</c:v>
                </c:pt>
                <c:pt idx="149">
                  <c:v>1.2E-2</c:v>
                </c:pt>
                <c:pt idx="150">
                  <c:v>2E-3</c:v>
                </c:pt>
                <c:pt idx="151">
                  <c:v>-1.2999999999999999E-2</c:v>
                </c:pt>
                <c:pt idx="152">
                  <c:v>-1.2999999999999999E-2</c:v>
                </c:pt>
                <c:pt idx="153">
                  <c:v>-1.0999999999999999E-2</c:v>
                </c:pt>
                <c:pt idx="154">
                  <c:v>-8.9999999999999993E-3</c:v>
                </c:pt>
                <c:pt idx="155">
                  <c:v>-7.0000000000000001E-3</c:v>
                </c:pt>
                <c:pt idx="156">
                  <c:v>-1.0999999999999999E-2</c:v>
                </c:pt>
                <c:pt idx="157">
                  <c:v>-1.0999999999999999E-2</c:v>
                </c:pt>
                <c:pt idx="158">
                  <c:v>-6.0000000000000001E-3</c:v>
                </c:pt>
                <c:pt idx="159">
                  <c:v>-8.9999999999999993E-3</c:v>
                </c:pt>
                <c:pt idx="160">
                  <c:v>-8.0000000000000002E-3</c:v>
                </c:pt>
                <c:pt idx="161">
                  <c:v>0.01</c:v>
                </c:pt>
                <c:pt idx="162">
                  <c:v>-3.2000000000000001E-2</c:v>
                </c:pt>
                <c:pt idx="163">
                  <c:v>-0.05</c:v>
                </c:pt>
                <c:pt idx="164">
                  <c:v>-0.05</c:v>
                </c:pt>
                <c:pt idx="165">
                  <c:v>-3.7999999999999999E-2</c:v>
                </c:pt>
                <c:pt idx="166">
                  <c:v>-1.2E-2</c:v>
                </c:pt>
                <c:pt idx="167">
                  <c:v>-8.0000000000000002E-3</c:v>
                </c:pt>
                <c:pt idx="168">
                  <c:v>-6.0000000000000001E-3</c:v>
                </c:pt>
                <c:pt idx="169">
                  <c:v>-4.0000000000000001E-3</c:v>
                </c:pt>
                <c:pt idx="170">
                  <c:v>4.0000000000000001E-3</c:v>
                </c:pt>
                <c:pt idx="171">
                  <c:v>-5.0000000000000001E-3</c:v>
                </c:pt>
                <c:pt idx="172">
                  <c:v>-0.01</c:v>
                </c:pt>
                <c:pt idx="173">
                  <c:v>-7.0000000000000001E-3</c:v>
                </c:pt>
                <c:pt idx="174">
                  <c:v>2E-3</c:v>
                </c:pt>
                <c:pt idx="175">
                  <c:v>7.0000000000000001E-3</c:v>
                </c:pt>
                <c:pt idx="176">
                  <c:v>1.6E-2</c:v>
                </c:pt>
                <c:pt idx="177">
                  <c:v>2.5999999999999999E-2</c:v>
                </c:pt>
                <c:pt idx="178">
                  <c:v>2.7E-2</c:v>
                </c:pt>
                <c:pt idx="179">
                  <c:v>2.7E-2</c:v>
                </c:pt>
                <c:pt idx="180">
                  <c:v>3.3000000000000002E-2</c:v>
                </c:pt>
                <c:pt idx="181">
                  <c:v>3.6999999999999998E-2</c:v>
                </c:pt>
                <c:pt idx="182">
                  <c:v>4.7E-2</c:v>
                </c:pt>
                <c:pt idx="183">
                  <c:v>4.7E-2</c:v>
                </c:pt>
                <c:pt idx="184">
                  <c:v>4.7E-2</c:v>
                </c:pt>
                <c:pt idx="185">
                  <c:v>5.1999999999999998E-2</c:v>
                </c:pt>
                <c:pt idx="186">
                  <c:v>5.5E-2</c:v>
                </c:pt>
                <c:pt idx="187">
                  <c:v>0.06</c:v>
                </c:pt>
                <c:pt idx="188">
                  <c:v>7.0999999999999994E-2</c:v>
                </c:pt>
                <c:pt idx="189">
                  <c:v>8.5999999999999993E-2</c:v>
                </c:pt>
                <c:pt idx="190">
                  <c:v>9.0999999999999998E-2</c:v>
                </c:pt>
                <c:pt idx="191">
                  <c:v>8.1000000000000003E-2</c:v>
                </c:pt>
                <c:pt idx="192">
                  <c:v>7.3999999999999996E-2</c:v>
                </c:pt>
                <c:pt idx="193">
                  <c:v>7.3999999999999996E-2</c:v>
                </c:pt>
                <c:pt idx="194">
                  <c:v>7.6999999999999999E-2</c:v>
                </c:pt>
                <c:pt idx="195">
                  <c:v>0.08</c:v>
                </c:pt>
                <c:pt idx="196">
                  <c:v>8.7999999999999995E-2</c:v>
                </c:pt>
                <c:pt idx="197">
                  <c:v>9.2999999999999999E-2</c:v>
                </c:pt>
                <c:pt idx="198">
                  <c:v>0.10299999999999999</c:v>
                </c:pt>
                <c:pt idx="199">
                  <c:v>0.114</c:v>
                </c:pt>
                <c:pt idx="200">
                  <c:v>0.13</c:v>
                </c:pt>
                <c:pt idx="201">
                  <c:v>0.13300000000000001</c:v>
                </c:pt>
                <c:pt idx="202">
                  <c:v>0.14000000000000001</c:v>
                </c:pt>
                <c:pt idx="203">
                  <c:v>0.14000000000000001</c:v>
                </c:pt>
                <c:pt idx="204">
                  <c:v>0.14799999999999999</c:v>
                </c:pt>
                <c:pt idx="205">
                  <c:v>0.152</c:v>
                </c:pt>
                <c:pt idx="206">
                  <c:v>0.157</c:v>
                </c:pt>
                <c:pt idx="207">
                  <c:v>0.161</c:v>
                </c:pt>
                <c:pt idx="208">
                  <c:v>0.161</c:v>
                </c:pt>
                <c:pt idx="209">
                  <c:v>0.161</c:v>
                </c:pt>
                <c:pt idx="210">
                  <c:v>0.16</c:v>
                </c:pt>
                <c:pt idx="211">
                  <c:v>0.16600000000000001</c:v>
                </c:pt>
                <c:pt idx="212">
                  <c:v>0.16900000000000001</c:v>
                </c:pt>
                <c:pt idx="213">
                  <c:v>0.17100000000000001</c:v>
                </c:pt>
                <c:pt idx="214">
                  <c:v>0.17199999999999999</c:v>
                </c:pt>
                <c:pt idx="215">
                  <c:v>0.17199999999999999</c:v>
                </c:pt>
                <c:pt idx="216">
                  <c:v>0.17199999999999999</c:v>
                </c:pt>
                <c:pt idx="217">
                  <c:v>0.17199999999999999</c:v>
                </c:pt>
                <c:pt idx="218">
                  <c:v>0.17899999999999999</c:v>
                </c:pt>
                <c:pt idx="219">
                  <c:v>0.188</c:v>
                </c:pt>
                <c:pt idx="220">
                  <c:v>0.19500000000000001</c:v>
                </c:pt>
                <c:pt idx="221">
                  <c:v>0.19900000000000001</c:v>
                </c:pt>
                <c:pt idx="222">
                  <c:v>0.20200000000000001</c:v>
                </c:pt>
                <c:pt idx="223">
                  <c:v>0.20200000000000001</c:v>
                </c:pt>
                <c:pt idx="224">
                  <c:v>0.20599999999999999</c:v>
                </c:pt>
                <c:pt idx="225">
                  <c:v>0.20699999999999999</c:v>
                </c:pt>
                <c:pt idx="226">
                  <c:v>0.21299999999999999</c:v>
                </c:pt>
                <c:pt idx="227">
                  <c:v>0.215</c:v>
                </c:pt>
                <c:pt idx="228">
                  <c:v>0.221</c:v>
                </c:pt>
                <c:pt idx="229">
                  <c:v>0.224</c:v>
                </c:pt>
                <c:pt idx="230">
                  <c:v>0.22600000000000001</c:v>
                </c:pt>
                <c:pt idx="231">
                  <c:v>0.23200000000000001</c:v>
                </c:pt>
                <c:pt idx="232">
                  <c:v>0.23699999999999999</c:v>
                </c:pt>
                <c:pt idx="233">
                  <c:v>0.24199999999999999</c:v>
                </c:pt>
                <c:pt idx="234">
                  <c:v>0.24299999999999999</c:v>
                </c:pt>
                <c:pt idx="235">
                  <c:v>0.246</c:v>
                </c:pt>
                <c:pt idx="236">
                  <c:v>0.25</c:v>
                </c:pt>
                <c:pt idx="237">
                  <c:v>0.25900000000000001</c:v>
                </c:pt>
                <c:pt idx="238">
                  <c:v>0.26400000000000001</c:v>
                </c:pt>
                <c:pt idx="239">
                  <c:v>0.27700000000000002</c:v>
                </c:pt>
                <c:pt idx="240">
                  <c:v>0.28000000000000003</c:v>
                </c:pt>
                <c:pt idx="241">
                  <c:v>0.28799999999999998</c:v>
                </c:pt>
                <c:pt idx="242">
                  <c:v>0.29799999999999999</c:v>
                </c:pt>
                <c:pt idx="243">
                  <c:v>0.30499999999999999</c:v>
                </c:pt>
                <c:pt idx="244">
                  <c:v>0.31</c:v>
                </c:pt>
                <c:pt idx="245">
                  <c:v>0.315</c:v>
                </c:pt>
                <c:pt idx="246">
                  <c:v>0.32600000000000001</c:v>
                </c:pt>
                <c:pt idx="247">
                  <c:v>0.33200000000000002</c:v>
                </c:pt>
                <c:pt idx="248">
                  <c:v>0.34399999999999997</c:v>
                </c:pt>
                <c:pt idx="249">
                  <c:v>0.34799999999999998</c:v>
                </c:pt>
                <c:pt idx="250">
                  <c:v>0.35199999999999998</c:v>
                </c:pt>
                <c:pt idx="251">
                  <c:v>0.35599999999999998</c:v>
                </c:pt>
                <c:pt idx="252">
                  <c:v>0.36499999999999999</c:v>
                </c:pt>
                <c:pt idx="253">
                  <c:v>0.36799999999999999</c:v>
                </c:pt>
                <c:pt idx="254">
                  <c:v>0.376</c:v>
                </c:pt>
                <c:pt idx="255">
                  <c:v>0.38100000000000001</c:v>
                </c:pt>
                <c:pt idx="256">
                  <c:v>0.377</c:v>
                </c:pt>
                <c:pt idx="257">
                  <c:v>0.376</c:v>
                </c:pt>
                <c:pt idx="258">
                  <c:v>0.38300000000000001</c:v>
                </c:pt>
                <c:pt idx="259">
                  <c:v>0.47299999999999998</c:v>
                </c:pt>
                <c:pt idx="260">
                  <c:v>0.45900000000000002</c:v>
                </c:pt>
                <c:pt idx="261">
                  <c:v>0.44900000000000001</c:v>
                </c:pt>
                <c:pt idx="262">
                  <c:v>0.435</c:v>
                </c:pt>
                <c:pt idx="263">
                  <c:v>0.434</c:v>
                </c:pt>
                <c:pt idx="264">
                  <c:v>0.434</c:v>
                </c:pt>
                <c:pt idx="265">
                  <c:v>0.436</c:v>
                </c:pt>
                <c:pt idx="266">
                  <c:v>0.44800000000000001</c:v>
                </c:pt>
                <c:pt idx="267">
                  <c:v>0.75900000000000001</c:v>
                </c:pt>
                <c:pt idx="268">
                  <c:v>0.59399999999999997</c:v>
                </c:pt>
                <c:pt idx="269">
                  <c:v>0.438</c:v>
                </c:pt>
                <c:pt idx="270">
                  <c:v>0.441</c:v>
                </c:pt>
                <c:pt idx="271">
                  <c:v>0.44700000000000001</c:v>
                </c:pt>
                <c:pt idx="272">
                  <c:v>0.45200000000000001</c:v>
                </c:pt>
                <c:pt idx="273">
                  <c:v>0.45200000000000001</c:v>
                </c:pt>
                <c:pt idx="274">
                  <c:v>0.45700000000000002</c:v>
                </c:pt>
                <c:pt idx="275">
                  <c:v>0.46</c:v>
                </c:pt>
                <c:pt idx="276">
                  <c:v>0.47499999999999998</c:v>
                </c:pt>
                <c:pt idx="277">
                  <c:v>0.49</c:v>
                </c:pt>
                <c:pt idx="278">
                  <c:v>0.501</c:v>
                </c:pt>
                <c:pt idx="279">
                  <c:v>0.50900000000000001</c:v>
                </c:pt>
                <c:pt idx="280">
                  <c:v>0.52100000000000002</c:v>
                </c:pt>
                <c:pt idx="281">
                  <c:v>0.53700000000000003</c:v>
                </c:pt>
                <c:pt idx="282">
                  <c:v>0.55100000000000005</c:v>
                </c:pt>
                <c:pt idx="283">
                  <c:v>0.55600000000000005</c:v>
                </c:pt>
                <c:pt idx="284">
                  <c:v>0.56200000000000006</c:v>
                </c:pt>
                <c:pt idx="285">
                  <c:v>0.57299999999999995</c:v>
                </c:pt>
                <c:pt idx="286">
                  <c:v>0.58099999999999996</c:v>
                </c:pt>
                <c:pt idx="287">
                  <c:v>0.59499999999999997</c:v>
                </c:pt>
                <c:pt idx="288">
                  <c:v>0.60399999999999998</c:v>
                </c:pt>
                <c:pt idx="289">
                  <c:v>0.61599999999999999</c:v>
                </c:pt>
                <c:pt idx="290">
                  <c:v>0.62</c:v>
                </c:pt>
                <c:pt idx="291">
                  <c:v>0.64100000000000001</c:v>
                </c:pt>
                <c:pt idx="292">
                  <c:v>1.224</c:v>
                </c:pt>
                <c:pt idx="293">
                  <c:v>1.2070000000000001</c:v>
                </c:pt>
                <c:pt idx="294">
                  <c:v>1.2210000000000001</c:v>
                </c:pt>
                <c:pt idx="295">
                  <c:v>1.292</c:v>
                </c:pt>
                <c:pt idx="296">
                  <c:v>1.3140000000000001</c:v>
                </c:pt>
                <c:pt idx="297">
                  <c:v>1.343</c:v>
                </c:pt>
                <c:pt idx="298">
                  <c:v>1.38</c:v>
                </c:pt>
                <c:pt idx="299">
                  <c:v>1.39</c:v>
                </c:pt>
              </c:numCache>
            </c:numRef>
          </c:xVal>
          <c:yVal>
            <c:numRef>
              <c:f>'CPT1'!$A$7:$A$306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8-44EE-9319-362C129FC60F}"/>
            </c:ext>
          </c:extLst>
        </c:ser>
        <c:ser>
          <c:idx val="1"/>
          <c:order val="1"/>
          <c:tx>
            <c:v>CPT2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'CPT2'!$D$7:$D$207</c:f>
              <c:numCache>
                <c:formatCode>0.000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3.0000000000000001E-3</c:v>
                </c:pt>
                <c:pt idx="4">
                  <c:v>1.2E-2</c:v>
                </c:pt>
                <c:pt idx="5">
                  <c:v>1.6E-2</c:v>
                </c:pt>
                <c:pt idx="6">
                  <c:v>0.03</c:v>
                </c:pt>
                <c:pt idx="7">
                  <c:v>2.7E-2</c:v>
                </c:pt>
                <c:pt idx="8">
                  <c:v>1.2E-2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1E-3</c:v>
                </c:pt>
                <c:pt idx="12">
                  <c:v>-2E-3</c:v>
                </c:pt>
                <c:pt idx="13">
                  <c:v>-3.0000000000000001E-3</c:v>
                </c:pt>
                <c:pt idx="14">
                  <c:v>-3.0000000000000001E-3</c:v>
                </c:pt>
                <c:pt idx="15">
                  <c:v>-4.0000000000000001E-3</c:v>
                </c:pt>
                <c:pt idx="16">
                  <c:v>-4.0000000000000001E-3</c:v>
                </c:pt>
                <c:pt idx="17">
                  <c:v>-5.0000000000000001E-3</c:v>
                </c:pt>
                <c:pt idx="18">
                  <c:v>-6.0000000000000001E-3</c:v>
                </c:pt>
                <c:pt idx="19">
                  <c:v>-4.0000000000000001E-3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8.0000000000000002E-3</c:v>
                </c:pt>
                <c:pt idx="23">
                  <c:v>7.0000000000000001E-3</c:v>
                </c:pt>
                <c:pt idx="24">
                  <c:v>2E-3</c:v>
                </c:pt>
                <c:pt idx="25">
                  <c:v>8.9999999999999993E-3</c:v>
                </c:pt>
                <c:pt idx="26">
                  <c:v>3.0000000000000001E-3</c:v>
                </c:pt>
                <c:pt idx="27">
                  <c:v>2E-3</c:v>
                </c:pt>
                <c:pt idx="28">
                  <c:v>2E-3</c:v>
                </c:pt>
                <c:pt idx="29">
                  <c:v>-5.0000000000000001E-3</c:v>
                </c:pt>
                <c:pt idx="30">
                  <c:v>-6.0000000000000001E-3</c:v>
                </c:pt>
                <c:pt idx="31">
                  <c:v>-6.0000000000000001E-3</c:v>
                </c:pt>
                <c:pt idx="32">
                  <c:v>-6.0000000000000001E-3</c:v>
                </c:pt>
                <c:pt idx="33">
                  <c:v>-5.0000000000000001E-3</c:v>
                </c:pt>
                <c:pt idx="34">
                  <c:v>-5.0000000000000001E-3</c:v>
                </c:pt>
                <c:pt idx="35">
                  <c:v>-4.0000000000000001E-3</c:v>
                </c:pt>
                <c:pt idx="36">
                  <c:v>-6.0000000000000001E-3</c:v>
                </c:pt>
                <c:pt idx="37">
                  <c:v>-6.0000000000000001E-3</c:v>
                </c:pt>
                <c:pt idx="38">
                  <c:v>-5.0000000000000001E-3</c:v>
                </c:pt>
                <c:pt idx="39">
                  <c:v>-5.0000000000000001E-3</c:v>
                </c:pt>
                <c:pt idx="40">
                  <c:v>-6.0000000000000001E-3</c:v>
                </c:pt>
                <c:pt idx="41">
                  <c:v>-8.0000000000000002E-3</c:v>
                </c:pt>
                <c:pt idx="42">
                  <c:v>-7.0000000000000001E-3</c:v>
                </c:pt>
                <c:pt idx="43">
                  <c:v>-7.0000000000000001E-3</c:v>
                </c:pt>
                <c:pt idx="44">
                  <c:v>-6.0000000000000001E-3</c:v>
                </c:pt>
                <c:pt idx="45">
                  <c:v>-8.0000000000000002E-3</c:v>
                </c:pt>
                <c:pt idx="46">
                  <c:v>-7.0000000000000001E-3</c:v>
                </c:pt>
                <c:pt idx="47">
                  <c:v>-6.0000000000000001E-3</c:v>
                </c:pt>
                <c:pt idx="48">
                  <c:v>-5.0000000000000001E-3</c:v>
                </c:pt>
                <c:pt idx="49">
                  <c:v>-6.0000000000000001E-3</c:v>
                </c:pt>
                <c:pt idx="50">
                  <c:v>-5.0000000000000001E-3</c:v>
                </c:pt>
                <c:pt idx="51">
                  <c:v>-5.0000000000000001E-3</c:v>
                </c:pt>
                <c:pt idx="52">
                  <c:v>-5.0000000000000001E-3</c:v>
                </c:pt>
                <c:pt idx="53">
                  <c:v>-6.0000000000000001E-3</c:v>
                </c:pt>
                <c:pt idx="54">
                  <c:v>-8.0000000000000002E-3</c:v>
                </c:pt>
                <c:pt idx="55">
                  <c:v>-7.0000000000000001E-3</c:v>
                </c:pt>
                <c:pt idx="56">
                  <c:v>-8.0000000000000002E-3</c:v>
                </c:pt>
                <c:pt idx="57">
                  <c:v>-7.0000000000000001E-3</c:v>
                </c:pt>
                <c:pt idx="58">
                  <c:v>-8.0000000000000002E-3</c:v>
                </c:pt>
                <c:pt idx="59">
                  <c:v>-8.0000000000000002E-3</c:v>
                </c:pt>
                <c:pt idx="60">
                  <c:v>-7.0000000000000001E-3</c:v>
                </c:pt>
                <c:pt idx="61">
                  <c:v>-6.0000000000000001E-3</c:v>
                </c:pt>
                <c:pt idx="62">
                  <c:v>-8.0000000000000002E-3</c:v>
                </c:pt>
                <c:pt idx="63">
                  <c:v>-8.0000000000000002E-3</c:v>
                </c:pt>
                <c:pt idx="64">
                  <c:v>-7.0000000000000001E-3</c:v>
                </c:pt>
                <c:pt idx="65">
                  <c:v>-7.0000000000000001E-3</c:v>
                </c:pt>
                <c:pt idx="66">
                  <c:v>-8.9999999999999993E-3</c:v>
                </c:pt>
                <c:pt idx="67">
                  <c:v>-1.4E-2</c:v>
                </c:pt>
                <c:pt idx="68">
                  <c:v>-8.0000000000000002E-3</c:v>
                </c:pt>
                <c:pt idx="69">
                  <c:v>-8.0000000000000002E-3</c:v>
                </c:pt>
                <c:pt idx="70">
                  <c:v>-1.2E-2</c:v>
                </c:pt>
                <c:pt idx="71">
                  <c:v>-1.4999999999999999E-2</c:v>
                </c:pt>
                <c:pt idx="72">
                  <c:v>-1.0999999999999999E-2</c:v>
                </c:pt>
                <c:pt idx="73">
                  <c:v>-4.0000000000000001E-3</c:v>
                </c:pt>
                <c:pt idx="74">
                  <c:v>-1.2E-2</c:v>
                </c:pt>
                <c:pt idx="75">
                  <c:v>-1.2999999999999999E-2</c:v>
                </c:pt>
                <c:pt idx="76">
                  <c:v>-1.2E-2</c:v>
                </c:pt>
                <c:pt idx="77">
                  <c:v>-1.6E-2</c:v>
                </c:pt>
                <c:pt idx="78">
                  <c:v>-2.1000000000000001E-2</c:v>
                </c:pt>
                <c:pt idx="79">
                  <c:v>-2.1999999999999999E-2</c:v>
                </c:pt>
                <c:pt idx="80">
                  <c:v>-2.4E-2</c:v>
                </c:pt>
                <c:pt idx="81">
                  <c:v>-2.5000000000000001E-2</c:v>
                </c:pt>
                <c:pt idx="82">
                  <c:v>-0.03</c:v>
                </c:pt>
                <c:pt idx="83">
                  <c:v>-3.2000000000000001E-2</c:v>
                </c:pt>
                <c:pt idx="84">
                  <c:v>-2.5000000000000001E-2</c:v>
                </c:pt>
                <c:pt idx="85">
                  <c:v>-1.7999999999999999E-2</c:v>
                </c:pt>
                <c:pt idx="86">
                  <c:v>-1.7999999999999999E-2</c:v>
                </c:pt>
                <c:pt idx="87">
                  <c:v>-2.1000000000000001E-2</c:v>
                </c:pt>
                <c:pt idx="88">
                  <c:v>-2.9000000000000001E-2</c:v>
                </c:pt>
                <c:pt idx="89">
                  <c:v>-3.1E-2</c:v>
                </c:pt>
                <c:pt idx="90">
                  <c:v>-2.1000000000000001E-2</c:v>
                </c:pt>
                <c:pt idx="91">
                  <c:v>-1.7999999999999999E-2</c:v>
                </c:pt>
                <c:pt idx="92">
                  <c:v>-1.7999999999999999E-2</c:v>
                </c:pt>
                <c:pt idx="93">
                  <c:v>-2.1000000000000001E-2</c:v>
                </c:pt>
                <c:pt idx="94">
                  <c:v>-2.4E-2</c:v>
                </c:pt>
                <c:pt idx="95">
                  <c:v>-2.3E-2</c:v>
                </c:pt>
                <c:pt idx="96">
                  <c:v>-2.5000000000000001E-2</c:v>
                </c:pt>
                <c:pt idx="97">
                  <c:v>-0.02</c:v>
                </c:pt>
                <c:pt idx="98">
                  <c:v>-1.4999999999999999E-2</c:v>
                </c:pt>
                <c:pt idx="99">
                  <c:v>-8.9999999999999993E-3</c:v>
                </c:pt>
                <c:pt idx="100">
                  <c:v>-8.9999999999999993E-3</c:v>
                </c:pt>
                <c:pt idx="101">
                  <c:v>-8.9999999999999993E-3</c:v>
                </c:pt>
                <c:pt idx="102">
                  <c:v>-8.9999999999999993E-3</c:v>
                </c:pt>
                <c:pt idx="103">
                  <c:v>-3.0000000000000001E-3</c:v>
                </c:pt>
                <c:pt idx="104">
                  <c:v>-4.0000000000000001E-3</c:v>
                </c:pt>
                <c:pt idx="105">
                  <c:v>-2.3E-2</c:v>
                </c:pt>
                <c:pt idx="106">
                  <c:v>-3.6999999999999998E-2</c:v>
                </c:pt>
                <c:pt idx="107">
                  <c:v>-3.9E-2</c:v>
                </c:pt>
                <c:pt idx="108">
                  <c:v>-3.5000000000000003E-2</c:v>
                </c:pt>
                <c:pt idx="109">
                  <c:v>-3.1E-2</c:v>
                </c:pt>
                <c:pt idx="110">
                  <c:v>-3.2000000000000001E-2</c:v>
                </c:pt>
                <c:pt idx="111">
                  <c:v>-2.1999999999999999E-2</c:v>
                </c:pt>
                <c:pt idx="112">
                  <c:v>-1.7999999999999999E-2</c:v>
                </c:pt>
                <c:pt idx="113">
                  <c:v>-1.9E-2</c:v>
                </c:pt>
                <c:pt idx="114">
                  <c:v>-1.9E-2</c:v>
                </c:pt>
                <c:pt idx="115">
                  <c:v>-0.02</c:v>
                </c:pt>
                <c:pt idx="116">
                  <c:v>-2.1999999999999999E-2</c:v>
                </c:pt>
                <c:pt idx="117">
                  <c:v>-0.01</c:v>
                </c:pt>
                <c:pt idx="118">
                  <c:v>-0.01</c:v>
                </c:pt>
                <c:pt idx="119">
                  <c:v>-0.01</c:v>
                </c:pt>
                <c:pt idx="120">
                  <c:v>-1.7000000000000001E-2</c:v>
                </c:pt>
                <c:pt idx="121">
                  <c:v>-1.4999999999999999E-2</c:v>
                </c:pt>
                <c:pt idx="122">
                  <c:v>-1.2999999999999999E-2</c:v>
                </c:pt>
                <c:pt idx="123">
                  <c:v>-1.0999999999999999E-2</c:v>
                </c:pt>
                <c:pt idx="124">
                  <c:v>-0.01</c:v>
                </c:pt>
                <c:pt idx="125">
                  <c:v>-8.9999999999999993E-3</c:v>
                </c:pt>
                <c:pt idx="126">
                  <c:v>-8.9999999999999993E-3</c:v>
                </c:pt>
                <c:pt idx="127">
                  <c:v>-8.0000000000000002E-3</c:v>
                </c:pt>
                <c:pt idx="128">
                  <c:v>-0.01</c:v>
                </c:pt>
                <c:pt idx="129">
                  <c:v>-8.9999999999999993E-3</c:v>
                </c:pt>
                <c:pt idx="130">
                  <c:v>-0.01</c:v>
                </c:pt>
                <c:pt idx="131">
                  <c:v>-0.01</c:v>
                </c:pt>
                <c:pt idx="132">
                  <c:v>-8.0000000000000002E-3</c:v>
                </c:pt>
                <c:pt idx="133">
                  <c:v>1.9E-2</c:v>
                </c:pt>
                <c:pt idx="134">
                  <c:v>1.7000000000000001E-2</c:v>
                </c:pt>
                <c:pt idx="135">
                  <c:v>1.7999999999999999E-2</c:v>
                </c:pt>
                <c:pt idx="136">
                  <c:v>1.7999999999999999E-2</c:v>
                </c:pt>
                <c:pt idx="137">
                  <c:v>1.7999999999999999E-2</c:v>
                </c:pt>
                <c:pt idx="138">
                  <c:v>2.1000000000000001E-2</c:v>
                </c:pt>
                <c:pt idx="139">
                  <c:v>1.7999999999999999E-2</c:v>
                </c:pt>
                <c:pt idx="140">
                  <c:v>1.6E-2</c:v>
                </c:pt>
                <c:pt idx="141">
                  <c:v>2.1999999999999999E-2</c:v>
                </c:pt>
                <c:pt idx="142">
                  <c:v>2.1999999999999999E-2</c:v>
                </c:pt>
                <c:pt idx="143">
                  <c:v>2.1000000000000001E-2</c:v>
                </c:pt>
                <c:pt idx="144">
                  <c:v>2.3E-2</c:v>
                </c:pt>
                <c:pt idx="145">
                  <c:v>2.3E-2</c:v>
                </c:pt>
                <c:pt idx="146">
                  <c:v>2.3E-2</c:v>
                </c:pt>
                <c:pt idx="147">
                  <c:v>2.1999999999999999E-2</c:v>
                </c:pt>
                <c:pt idx="148">
                  <c:v>2.1000000000000001E-2</c:v>
                </c:pt>
                <c:pt idx="149">
                  <c:v>0.02</c:v>
                </c:pt>
                <c:pt idx="150">
                  <c:v>3.1E-2</c:v>
                </c:pt>
                <c:pt idx="151">
                  <c:v>7.0000000000000007E-2</c:v>
                </c:pt>
                <c:pt idx="152">
                  <c:v>0.13200000000000001</c:v>
                </c:pt>
                <c:pt idx="153">
                  <c:v>7.6999999999999999E-2</c:v>
                </c:pt>
                <c:pt idx="154">
                  <c:v>7.4999999999999997E-2</c:v>
                </c:pt>
                <c:pt idx="155">
                  <c:v>-3.6999999999999998E-2</c:v>
                </c:pt>
                <c:pt idx="156">
                  <c:v>-2.5000000000000001E-2</c:v>
                </c:pt>
                <c:pt idx="157">
                  <c:v>-0.01</c:v>
                </c:pt>
                <c:pt idx="158">
                  <c:v>-1E-3</c:v>
                </c:pt>
                <c:pt idx="159">
                  <c:v>3.0000000000000001E-3</c:v>
                </c:pt>
                <c:pt idx="160">
                  <c:v>1E-3</c:v>
                </c:pt>
                <c:pt idx="161">
                  <c:v>-4.0000000000000001E-3</c:v>
                </c:pt>
                <c:pt idx="162">
                  <c:v>2E-3</c:v>
                </c:pt>
                <c:pt idx="163">
                  <c:v>2E-3</c:v>
                </c:pt>
                <c:pt idx="164">
                  <c:v>-1E-3</c:v>
                </c:pt>
                <c:pt idx="165">
                  <c:v>1E-3</c:v>
                </c:pt>
                <c:pt idx="166">
                  <c:v>2E-3</c:v>
                </c:pt>
                <c:pt idx="167">
                  <c:v>6.0000000000000001E-3</c:v>
                </c:pt>
                <c:pt idx="168">
                  <c:v>1E-3</c:v>
                </c:pt>
                <c:pt idx="169">
                  <c:v>2E-3</c:v>
                </c:pt>
                <c:pt idx="170">
                  <c:v>6.0000000000000001E-3</c:v>
                </c:pt>
                <c:pt idx="171">
                  <c:v>1.6E-2</c:v>
                </c:pt>
                <c:pt idx="172">
                  <c:v>2.1000000000000001E-2</c:v>
                </c:pt>
                <c:pt idx="173">
                  <c:v>2.8000000000000001E-2</c:v>
                </c:pt>
                <c:pt idx="174">
                  <c:v>3.5000000000000003E-2</c:v>
                </c:pt>
                <c:pt idx="175">
                  <c:v>4.1000000000000002E-2</c:v>
                </c:pt>
                <c:pt idx="176">
                  <c:v>5.1999999999999998E-2</c:v>
                </c:pt>
                <c:pt idx="177">
                  <c:v>5.3999999999999999E-2</c:v>
                </c:pt>
                <c:pt idx="178">
                  <c:v>5.8000000000000003E-2</c:v>
                </c:pt>
                <c:pt idx="179">
                  <c:v>5.8999999999999997E-2</c:v>
                </c:pt>
                <c:pt idx="180">
                  <c:v>6.8000000000000005E-2</c:v>
                </c:pt>
                <c:pt idx="181">
                  <c:v>8.1000000000000003E-2</c:v>
                </c:pt>
                <c:pt idx="182">
                  <c:v>9.1999999999999998E-2</c:v>
                </c:pt>
                <c:pt idx="183">
                  <c:v>0.10199999999999999</c:v>
                </c:pt>
                <c:pt idx="184">
                  <c:v>0.109</c:v>
                </c:pt>
                <c:pt idx="185">
                  <c:v>0.108</c:v>
                </c:pt>
                <c:pt idx="186">
                  <c:v>0.10100000000000001</c:v>
                </c:pt>
                <c:pt idx="187">
                  <c:v>0.14199999999999999</c:v>
                </c:pt>
                <c:pt idx="188">
                  <c:v>0.16600000000000001</c:v>
                </c:pt>
                <c:pt idx="189">
                  <c:v>0.191</c:v>
                </c:pt>
                <c:pt idx="190">
                  <c:v>0.215</c:v>
                </c:pt>
                <c:pt idx="191">
                  <c:v>0.23799999999999999</c:v>
                </c:pt>
                <c:pt idx="192">
                  <c:v>0.219</c:v>
                </c:pt>
                <c:pt idx="193">
                  <c:v>0.20300000000000001</c:v>
                </c:pt>
                <c:pt idx="194">
                  <c:v>0.23499999999999999</c:v>
                </c:pt>
                <c:pt idx="195">
                  <c:v>0.224</c:v>
                </c:pt>
                <c:pt idx="196">
                  <c:v>0.21299999999999999</c:v>
                </c:pt>
                <c:pt idx="197">
                  <c:v>0.23899999999999999</c:v>
                </c:pt>
                <c:pt idx="198">
                  <c:v>0.26200000000000001</c:v>
                </c:pt>
                <c:pt idx="199">
                  <c:v>0.32600000000000001</c:v>
                </c:pt>
                <c:pt idx="200">
                  <c:v>2.9609999999999999</c:v>
                </c:pt>
              </c:numCache>
            </c:numRef>
          </c:xVal>
          <c:yVal>
            <c:numRef>
              <c:f>'CPT2'!$A$7:$A$207</c:f>
              <c:numCache>
                <c:formatCode>0.00</c:formatCode>
                <c:ptCount val="2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8-44EE-9319-362C129FC60F}"/>
            </c:ext>
          </c:extLst>
        </c:ser>
        <c:ser>
          <c:idx val="2"/>
          <c:order val="2"/>
          <c:tx>
            <c:v>CPT3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'CPT3'!$D$7:$D$302</c:f>
              <c:numCache>
                <c:formatCode>0.000</c:formatCode>
                <c:ptCount val="296"/>
                <c:pt idx="0">
                  <c:v>0</c:v>
                </c:pt>
                <c:pt idx="1">
                  <c:v>-4.0000000000000001E-3</c:v>
                </c:pt>
                <c:pt idx="2">
                  <c:v>-5.0000000000000001E-3</c:v>
                </c:pt>
                <c:pt idx="3">
                  <c:v>-6.0000000000000001E-3</c:v>
                </c:pt>
                <c:pt idx="4">
                  <c:v>-7.0000000000000001E-3</c:v>
                </c:pt>
                <c:pt idx="5">
                  <c:v>-8.0000000000000002E-3</c:v>
                </c:pt>
                <c:pt idx="6">
                  <c:v>-4.0000000000000001E-3</c:v>
                </c:pt>
                <c:pt idx="7">
                  <c:v>-1E-3</c:v>
                </c:pt>
                <c:pt idx="8">
                  <c:v>1E-3</c:v>
                </c:pt>
                <c:pt idx="9">
                  <c:v>4.0000000000000001E-3</c:v>
                </c:pt>
                <c:pt idx="10">
                  <c:v>7.0000000000000001E-3</c:v>
                </c:pt>
                <c:pt idx="11">
                  <c:v>6.0000000000000001E-3</c:v>
                </c:pt>
                <c:pt idx="12">
                  <c:v>7.0000000000000001E-3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4.0000000000000001E-3</c:v>
                </c:pt>
                <c:pt idx="18">
                  <c:v>2E-3</c:v>
                </c:pt>
                <c:pt idx="19">
                  <c:v>5.0000000000000001E-3</c:v>
                </c:pt>
                <c:pt idx="20">
                  <c:v>0</c:v>
                </c:pt>
                <c:pt idx="21">
                  <c:v>1E-3</c:v>
                </c:pt>
                <c:pt idx="22">
                  <c:v>2E-3</c:v>
                </c:pt>
                <c:pt idx="23">
                  <c:v>1E-3</c:v>
                </c:pt>
                <c:pt idx="24">
                  <c:v>3.0000000000000001E-3</c:v>
                </c:pt>
                <c:pt idx="25">
                  <c:v>3.0000000000000001E-3</c:v>
                </c:pt>
                <c:pt idx="26">
                  <c:v>4.0000000000000001E-3</c:v>
                </c:pt>
                <c:pt idx="27">
                  <c:v>7.0000000000000001E-3</c:v>
                </c:pt>
                <c:pt idx="28">
                  <c:v>8.0000000000000002E-3</c:v>
                </c:pt>
                <c:pt idx="29">
                  <c:v>3.0000000000000001E-3</c:v>
                </c:pt>
                <c:pt idx="30">
                  <c:v>-7.0000000000000001E-3</c:v>
                </c:pt>
                <c:pt idx="31">
                  <c:v>2E-3</c:v>
                </c:pt>
                <c:pt idx="32">
                  <c:v>1E-3</c:v>
                </c:pt>
                <c:pt idx="33">
                  <c:v>-5.0000000000000001E-3</c:v>
                </c:pt>
                <c:pt idx="34">
                  <c:v>-6.0000000000000001E-3</c:v>
                </c:pt>
                <c:pt idx="35">
                  <c:v>-6.0000000000000001E-3</c:v>
                </c:pt>
                <c:pt idx="36">
                  <c:v>-5.0000000000000001E-3</c:v>
                </c:pt>
                <c:pt idx="37">
                  <c:v>-4.0000000000000001E-3</c:v>
                </c:pt>
                <c:pt idx="38">
                  <c:v>1E-3</c:v>
                </c:pt>
                <c:pt idx="39">
                  <c:v>-8.0000000000000002E-3</c:v>
                </c:pt>
                <c:pt idx="40">
                  <c:v>-0.01</c:v>
                </c:pt>
                <c:pt idx="41">
                  <c:v>-1E-3</c:v>
                </c:pt>
                <c:pt idx="42">
                  <c:v>-1E-3</c:v>
                </c:pt>
                <c:pt idx="43">
                  <c:v>-5.0000000000000001E-3</c:v>
                </c:pt>
                <c:pt idx="44">
                  <c:v>-8.9999999999999993E-3</c:v>
                </c:pt>
                <c:pt idx="45">
                  <c:v>-1.2E-2</c:v>
                </c:pt>
                <c:pt idx="46">
                  <c:v>-1.2E-2</c:v>
                </c:pt>
                <c:pt idx="47">
                  <c:v>-1.2E-2</c:v>
                </c:pt>
                <c:pt idx="48">
                  <c:v>-1.2E-2</c:v>
                </c:pt>
                <c:pt idx="49">
                  <c:v>-1.2999999999999999E-2</c:v>
                </c:pt>
                <c:pt idx="50">
                  <c:v>-1.7000000000000001E-2</c:v>
                </c:pt>
                <c:pt idx="51">
                  <c:v>-8.9999999999999993E-3</c:v>
                </c:pt>
                <c:pt idx="52">
                  <c:v>-1.4E-2</c:v>
                </c:pt>
                <c:pt idx="53">
                  <c:v>-1.6E-2</c:v>
                </c:pt>
                <c:pt idx="54">
                  <c:v>-1.4999999999999999E-2</c:v>
                </c:pt>
                <c:pt idx="55">
                  <c:v>-8.0000000000000002E-3</c:v>
                </c:pt>
                <c:pt idx="56">
                  <c:v>-1.9E-2</c:v>
                </c:pt>
                <c:pt idx="57">
                  <c:v>-1.7999999999999999E-2</c:v>
                </c:pt>
                <c:pt idx="58">
                  <c:v>-1.7999999999999999E-2</c:v>
                </c:pt>
                <c:pt idx="59">
                  <c:v>-1.4999999999999999E-2</c:v>
                </c:pt>
                <c:pt idx="60">
                  <c:v>-1.2999999999999999E-2</c:v>
                </c:pt>
                <c:pt idx="61">
                  <c:v>-1.7999999999999999E-2</c:v>
                </c:pt>
                <c:pt idx="62">
                  <c:v>-2.1000000000000001E-2</c:v>
                </c:pt>
                <c:pt idx="63">
                  <c:v>-0.02</c:v>
                </c:pt>
                <c:pt idx="64">
                  <c:v>-1.9E-2</c:v>
                </c:pt>
                <c:pt idx="65">
                  <c:v>-0.02</c:v>
                </c:pt>
                <c:pt idx="66">
                  <c:v>-2.1000000000000001E-2</c:v>
                </c:pt>
                <c:pt idx="67">
                  <c:v>-0.02</c:v>
                </c:pt>
                <c:pt idx="68">
                  <c:v>-2.1000000000000001E-2</c:v>
                </c:pt>
                <c:pt idx="69">
                  <c:v>-1.6E-2</c:v>
                </c:pt>
                <c:pt idx="70">
                  <c:v>-2.1000000000000001E-2</c:v>
                </c:pt>
                <c:pt idx="71">
                  <c:v>-1.9E-2</c:v>
                </c:pt>
                <c:pt idx="72">
                  <c:v>-0.02</c:v>
                </c:pt>
                <c:pt idx="73">
                  <c:v>-2.1000000000000001E-2</c:v>
                </c:pt>
                <c:pt idx="74">
                  <c:v>-2.1000000000000001E-2</c:v>
                </c:pt>
                <c:pt idx="75">
                  <c:v>-2.1000000000000001E-2</c:v>
                </c:pt>
                <c:pt idx="76">
                  <c:v>-2.1999999999999999E-2</c:v>
                </c:pt>
                <c:pt idx="77">
                  <c:v>-2.1000000000000001E-2</c:v>
                </c:pt>
                <c:pt idx="78">
                  <c:v>-2.1000000000000001E-2</c:v>
                </c:pt>
                <c:pt idx="79">
                  <c:v>-2.1999999999999999E-2</c:v>
                </c:pt>
                <c:pt idx="80">
                  <c:v>-2.1999999999999999E-2</c:v>
                </c:pt>
                <c:pt idx="81">
                  <c:v>-2.1000000000000001E-2</c:v>
                </c:pt>
                <c:pt idx="82">
                  <c:v>-2.1999999999999999E-2</c:v>
                </c:pt>
                <c:pt idx="83">
                  <c:v>-2.1000000000000001E-2</c:v>
                </c:pt>
                <c:pt idx="84">
                  <c:v>-2.1000000000000001E-2</c:v>
                </c:pt>
                <c:pt idx="85">
                  <c:v>-2.1000000000000001E-2</c:v>
                </c:pt>
                <c:pt idx="86">
                  <c:v>-0.02</c:v>
                </c:pt>
                <c:pt idx="87">
                  <c:v>-2.9000000000000001E-2</c:v>
                </c:pt>
                <c:pt idx="88">
                  <c:v>-3.1E-2</c:v>
                </c:pt>
                <c:pt idx="89">
                  <c:v>-0.03</c:v>
                </c:pt>
                <c:pt idx="90">
                  <c:v>-3.2000000000000001E-2</c:v>
                </c:pt>
                <c:pt idx="91">
                  <c:v>-2.9000000000000001E-2</c:v>
                </c:pt>
                <c:pt idx="92">
                  <c:v>-2.1000000000000001E-2</c:v>
                </c:pt>
                <c:pt idx="93">
                  <c:v>-2.1000000000000001E-2</c:v>
                </c:pt>
                <c:pt idx="94">
                  <c:v>-2.1000000000000001E-2</c:v>
                </c:pt>
                <c:pt idx="95">
                  <c:v>-2.1000000000000001E-2</c:v>
                </c:pt>
                <c:pt idx="96">
                  <c:v>-2.1999999999999999E-2</c:v>
                </c:pt>
                <c:pt idx="97">
                  <c:v>-2.1999999999999999E-2</c:v>
                </c:pt>
                <c:pt idx="98">
                  <c:v>-2.1999999999999999E-2</c:v>
                </c:pt>
                <c:pt idx="99">
                  <c:v>-2.1999999999999999E-2</c:v>
                </c:pt>
                <c:pt idx="100">
                  <c:v>-2.1999999999999999E-2</c:v>
                </c:pt>
                <c:pt idx="101">
                  <c:v>-2.3E-2</c:v>
                </c:pt>
                <c:pt idx="102">
                  <c:v>-2.1000000000000001E-2</c:v>
                </c:pt>
                <c:pt idx="103">
                  <c:v>-1.9E-2</c:v>
                </c:pt>
                <c:pt idx="104">
                  <c:v>-0.01</c:v>
                </c:pt>
                <c:pt idx="105">
                  <c:v>-1E-3</c:v>
                </c:pt>
                <c:pt idx="106">
                  <c:v>-1.4999999999999999E-2</c:v>
                </c:pt>
                <c:pt idx="107">
                  <c:v>-0.02</c:v>
                </c:pt>
                <c:pt idx="108">
                  <c:v>-2.7E-2</c:v>
                </c:pt>
                <c:pt idx="109">
                  <c:v>-1.2E-2</c:v>
                </c:pt>
                <c:pt idx="110">
                  <c:v>-4.0000000000000001E-3</c:v>
                </c:pt>
                <c:pt idx="111">
                  <c:v>4.0000000000000001E-3</c:v>
                </c:pt>
                <c:pt idx="112">
                  <c:v>-6.0000000000000001E-3</c:v>
                </c:pt>
                <c:pt idx="113">
                  <c:v>-6.0000000000000001E-3</c:v>
                </c:pt>
                <c:pt idx="114">
                  <c:v>-5.0000000000000001E-3</c:v>
                </c:pt>
                <c:pt idx="115">
                  <c:v>3.0000000000000001E-3</c:v>
                </c:pt>
                <c:pt idx="116">
                  <c:v>1.4E-2</c:v>
                </c:pt>
                <c:pt idx="117">
                  <c:v>1.2999999999999999E-2</c:v>
                </c:pt>
                <c:pt idx="118">
                  <c:v>1.2999999999999999E-2</c:v>
                </c:pt>
                <c:pt idx="119">
                  <c:v>1.2999999999999999E-2</c:v>
                </c:pt>
                <c:pt idx="120">
                  <c:v>1.2E-2</c:v>
                </c:pt>
                <c:pt idx="121">
                  <c:v>1.2E-2</c:v>
                </c:pt>
                <c:pt idx="122">
                  <c:v>1.2E-2</c:v>
                </c:pt>
                <c:pt idx="123">
                  <c:v>1.0999999999999999E-2</c:v>
                </c:pt>
                <c:pt idx="124">
                  <c:v>8.4000000000000005E-2</c:v>
                </c:pt>
                <c:pt idx="125">
                  <c:v>9.1999999999999998E-2</c:v>
                </c:pt>
                <c:pt idx="126">
                  <c:v>9.6000000000000002E-2</c:v>
                </c:pt>
                <c:pt idx="127">
                  <c:v>9.8000000000000004E-2</c:v>
                </c:pt>
                <c:pt idx="128">
                  <c:v>0.105</c:v>
                </c:pt>
                <c:pt idx="129">
                  <c:v>0.107</c:v>
                </c:pt>
                <c:pt idx="130">
                  <c:v>0.113</c:v>
                </c:pt>
                <c:pt idx="131">
                  <c:v>0.13900000000000001</c:v>
                </c:pt>
                <c:pt idx="132">
                  <c:v>0.13800000000000001</c:v>
                </c:pt>
                <c:pt idx="133">
                  <c:v>0.127</c:v>
                </c:pt>
                <c:pt idx="134">
                  <c:v>0.106</c:v>
                </c:pt>
                <c:pt idx="135">
                  <c:v>9.4E-2</c:v>
                </c:pt>
                <c:pt idx="136">
                  <c:v>8.8999999999999996E-2</c:v>
                </c:pt>
                <c:pt idx="137">
                  <c:v>8.4000000000000005E-2</c:v>
                </c:pt>
                <c:pt idx="138">
                  <c:v>7.0999999999999994E-2</c:v>
                </c:pt>
                <c:pt idx="139">
                  <c:v>0.06</c:v>
                </c:pt>
                <c:pt idx="140">
                  <c:v>5.3999999999999999E-2</c:v>
                </c:pt>
                <c:pt idx="141">
                  <c:v>4.3999999999999997E-2</c:v>
                </c:pt>
                <c:pt idx="142">
                  <c:v>1.7000000000000001E-2</c:v>
                </c:pt>
                <c:pt idx="143">
                  <c:v>1.4E-2</c:v>
                </c:pt>
                <c:pt idx="144">
                  <c:v>1E-3</c:v>
                </c:pt>
                <c:pt idx="145">
                  <c:v>-2E-3</c:v>
                </c:pt>
                <c:pt idx="146">
                  <c:v>1.7000000000000001E-2</c:v>
                </c:pt>
                <c:pt idx="147">
                  <c:v>2.1000000000000001E-2</c:v>
                </c:pt>
                <c:pt idx="148">
                  <c:v>0.02</c:v>
                </c:pt>
                <c:pt idx="149">
                  <c:v>1.4999999999999999E-2</c:v>
                </c:pt>
                <c:pt idx="150">
                  <c:v>1.9E-2</c:v>
                </c:pt>
                <c:pt idx="151">
                  <c:v>2.5000000000000001E-2</c:v>
                </c:pt>
                <c:pt idx="152">
                  <c:v>3.1E-2</c:v>
                </c:pt>
                <c:pt idx="153">
                  <c:v>4.4999999999999998E-2</c:v>
                </c:pt>
                <c:pt idx="154">
                  <c:v>5.0999999999999997E-2</c:v>
                </c:pt>
                <c:pt idx="155">
                  <c:v>5.2999999999999999E-2</c:v>
                </c:pt>
                <c:pt idx="156">
                  <c:v>5.0999999999999997E-2</c:v>
                </c:pt>
                <c:pt idx="157">
                  <c:v>1.9E-2</c:v>
                </c:pt>
                <c:pt idx="158">
                  <c:v>-3.6999999999999998E-2</c:v>
                </c:pt>
                <c:pt idx="159">
                  <c:v>-5.2999999999999999E-2</c:v>
                </c:pt>
                <c:pt idx="160">
                  <c:v>-5.5E-2</c:v>
                </c:pt>
                <c:pt idx="161">
                  <c:v>-6.4000000000000001E-2</c:v>
                </c:pt>
                <c:pt idx="162">
                  <c:v>-6.2E-2</c:v>
                </c:pt>
                <c:pt idx="163">
                  <c:v>-5.6000000000000001E-2</c:v>
                </c:pt>
                <c:pt idx="164">
                  <c:v>-6.3E-2</c:v>
                </c:pt>
                <c:pt idx="165">
                  <c:v>-6.4000000000000001E-2</c:v>
                </c:pt>
                <c:pt idx="166">
                  <c:v>-5.8000000000000003E-2</c:v>
                </c:pt>
                <c:pt idx="167">
                  <c:v>-5.7000000000000002E-2</c:v>
                </c:pt>
                <c:pt idx="168">
                  <c:v>-5.7000000000000002E-2</c:v>
                </c:pt>
                <c:pt idx="169">
                  <c:v>-5.7000000000000002E-2</c:v>
                </c:pt>
                <c:pt idx="170">
                  <c:v>-5.5E-2</c:v>
                </c:pt>
                <c:pt idx="171">
                  <c:v>-5.8000000000000003E-2</c:v>
                </c:pt>
                <c:pt idx="172">
                  <c:v>-5.8999999999999997E-2</c:v>
                </c:pt>
                <c:pt idx="173">
                  <c:v>-5.6000000000000001E-2</c:v>
                </c:pt>
                <c:pt idx="174">
                  <c:v>-5.5E-2</c:v>
                </c:pt>
                <c:pt idx="175">
                  <c:v>-0.05</c:v>
                </c:pt>
                <c:pt idx="176">
                  <c:v>-4.8000000000000001E-2</c:v>
                </c:pt>
                <c:pt idx="177">
                  <c:v>-5.1999999999999998E-2</c:v>
                </c:pt>
                <c:pt idx="178">
                  <c:v>-4.3999999999999997E-2</c:v>
                </c:pt>
                <c:pt idx="179">
                  <c:v>-4.2000000000000003E-2</c:v>
                </c:pt>
                <c:pt idx="180">
                  <c:v>-4.2000000000000003E-2</c:v>
                </c:pt>
                <c:pt idx="181">
                  <c:v>-3.6999999999999998E-2</c:v>
                </c:pt>
                <c:pt idx="182">
                  <c:v>-2.1999999999999999E-2</c:v>
                </c:pt>
                <c:pt idx="183">
                  <c:v>-1.6E-2</c:v>
                </c:pt>
                <c:pt idx="184">
                  <c:v>-1.7000000000000001E-2</c:v>
                </c:pt>
                <c:pt idx="185">
                  <c:v>-1.4999999999999999E-2</c:v>
                </c:pt>
                <c:pt idx="186">
                  <c:v>-1.4999999999999999E-2</c:v>
                </c:pt>
                <c:pt idx="187">
                  <c:v>-0.01</c:v>
                </c:pt>
                <c:pt idx="188">
                  <c:v>-8.9999999999999993E-3</c:v>
                </c:pt>
                <c:pt idx="189">
                  <c:v>-2E-3</c:v>
                </c:pt>
                <c:pt idx="190">
                  <c:v>-4.0000000000000001E-3</c:v>
                </c:pt>
                <c:pt idx="191">
                  <c:v>-2E-3</c:v>
                </c:pt>
                <c:pt idx="192">
                  <c:v>-1E-3</c:v>
                </c:pt>
                <c:pt idx="193">
                  <c:v>-2E-3</c:v>
                </c:pt>
                <c:pt idx="194">
                  <c:v>8.9999999999999993E-3</c:v>
                </c:pt>
                <c:pt idx="195">
                  <c:v>8.9999999999999993E-3</c:v>
                </c:pt>
                <c:pt idx="196">
                  <c:v>-2E-3</c:v>
                </c:pt>
                <c:pt idx="197">
                  <c:v>-2E-3</c:v>
                </c:pt>
                <c:pt idx="198">
                  <c:v>-2E-3</c:v>
                </c:pt>
                <c:pt idx="199">
                  <c:v>-3.0000000000000001E-3</c:v>
                </c:pt>
                <c:pt idx="200">
                  <c:v>-2E-3</c:v>
                </c:pt>
                <c:pt idx="201">
                  <c:v>-2E-3</c:v>
                </c:pt>
                <c:pt idx="202">
                  <c:v>0</c:v>
                </c:pt>
                <c:pt idx="203">
                  <c:v>2E-3</c:v>
                </c:pt>
                <c:pt idx="204">
                  <c:v>6.0000000000000001E-3</c:v>
                </c:pt>
                <c:pt idx="205">
                  <c:v>1.0999999999999999E-2</c:v>
                </c:pt>
                <c:pt idx="206">
                  <c:v>1.4E-2</c:v>
                </c:pt>
                <c:pt idx="207">
                  <c:v>1.4E-2</c:v>
                </c:pt>
                <c:pt idx="208">
                  <c:v>1.4999999999999999E-2</c:v>
                </c:pt>
                <c:pt idx="209">
                  <c:v>2.1000000000000001E-2</c:v>
                </c:pt>
                <c:pt idx="210">
                  <c:v>2.1999999999999999E-2</c:v>
                </c:pt>
                <c:pt idx="211">
                  <c:v>2.1999999999999999E-2</c:v>
                </c:pt>
                <c:pt idx="212">
                  <c:v>2.3E-2</c:v>
                </c:pt>
                <c:pt idx="213">
                  <c:v>2.4E-2</c:v>
                </c:pt>
                <c:pt idx="214">
                  <c:v>0.03</c:v>
                </c:pt>
                <c:pt idx="215">
                  <c:v>0.03</c:v>
                </c:pt>
                <c:pt idx="216">
                  <c:v>2.9000000000000001E-2</c:v>
                </c:pt>
                <c:pt idx="217">
                  <c:v>0.03</c:v>
                </c:pt>
                <c:pt idx="218">
                  <c:v>3.5000000000000003E-2</c:v>
                </c:pt>
                <c:pt idx="219">
                  <c:v>4.8000000000000001E-2</c:v>
                </c:pt>
                <c:pt idx="220">
                  <c:v>4.8000000000000001E-2</c:v>
                </c:pt>
                <c:pt idx="221">
                  <c:v>4.7E-2</c:v>
                </c:pt>
                <c:pt idx="222">
                  <c:v>4.8000000000000001E-2</c:v>
                </c:pt>
                <c:pt idx="223">
                  <c:v>4.9000000000000002E-2</c:v>
                </c:pt>
                <c:pt idx="224">
                  <c:v>5.1999999999999998E-2</c:v>
                </c:pt>
                <c:pt idx="225">
                  <c:v>5.5E-2</c:v>
                </c:pt>
                <c:pt idx="226">
                  <c:v>5.8000000000000003E-2</c:v>
                </c:pt>
                <c:pt idx="227">
                  <c:v>5.8999999999999997E-2</c:v>
                </c:pt>
                <c:pt idx="228">
                  <c:v>6.2E-2</c:v>
                </c:pt>
                <c:pt idx="229">
                  <c:v>6.6000000000000003E-2</c:v>
                </c:pt>
                <c:pt idx="230">
                  <c:v>6.6000000000000003E-2</c:v>
                </c:pt>
                <c:pt idx="231">
                  <c:v>6.7000000000000004E-2</c:v>
                </c:pt>
                <c:pt idx="232">
                  <c:v>6.7000000000000004E-2</c:v>
                </c:pt>
                <c:pt idx="233">
                  <c:v>7.3999999999999996E-2</c:v>
                </c:pt>
                <c:pt idx="234">
                  <c:v>7.2999999999999995E-2</c:v>
                </c:pt>
                <c:pt idx="235">
                  <c:v>7.3999999999999996E-2</c:v>
                </c:pt>
                <c:pt idx="236">
                  <c:v>7.3999999999999996E-2</c:v>
                </c:pt>
                <c:pt idx="237">
                  <c:v>0.08</c:v>
                </c:pt>
                <c:pt idx="238">
                  <c:v>9.7000000000000003E-2</c:v>
                </c:pt>
                <c:pt idx="239">
                  <c:v>9.8000000000000004E-2</c:v>
                </c:pt>
                <c:pt idx="240">
                  <c:v>9.8000000000000004E-2</c:v>
                </c:pt>
                <c:pt idx="241">
                  <c:v>0.10299999999999999</c:v>
                </c:pt>
                <c:pt idx="242">
                  <c:v>0.104</c:v>
                </c:pt>
                <c:pt idx="243">
                  <c:v>0.11</c:v>
                </c:pt>
                <c:pt idx="244">
                  <c:v>0.109</c:v>
                </c:pt>
                <c:pt idx="245">
                  <c:v>0.11</c:v>
                </c:pt>
                <c:pt idx="246">
                  <c:v>0.111</c:v>
                </c:pt>
                <c:pt idx="247">
                  <c:v>0.12</c:v>
                </c:pt>
                <c:pt idx="248">
                  <c:v>0.121</c:v>
                </c:pt>
                <c:pt idx="249">
                  <c:v>0.126</c:v>
                </c:pt>
                <c:pt idx="250">
                  <c:v>0.13200000000000001</c:v>
                </c:pt>
                <c:pt idx="251">
                  <c:v>0.13300000000000001</c:v>
                </c:pt>
                <c:pt idx="252">
                  <c:v>0.13300000000000001</c:v>
                </c:pt>
                <c:pt idx="253">
                  <c:v>0.13400000000000001</c:v>
                </c:pt>
                <c:pt idx="254">
                  <c:v>0.14799999999999999</c:v>
                </c:pt>
                <c:pt idx="255">
                  <c:v>0.14899999999999999</c:v>
                </c:pt>
                <c:pt idx="256">
                  <c:v>0.153</c:v>
                </c:pt>
                <c:pt idx="257">
                  <c:v>0.16500000000000001</c:v>
                </c:pt>
                <c:pt idx="258">
                  <c:v>0.17799999999999999</c:v>
                </c:pt>
                <c:pt idx="259">
                  <c:v>0.17899999999999999</c:v>
                </c:pt>
                <c:pt idx="260">
                  <c:v>0.183</c:v>
                </c:pt>
                <c:pt idx="261">
                  <c:v>0.193</c:v>
                </c:pt>
                <c:pt idx="262">
                  <c:v>0.2</c:v>
                </c:pt>
                <c:pt idx="263">
                  <c:v>0.20599999999999999</c:v>
                </c:pt>
                <c:pt idx="264">
                  <c:v>0.21199999999999999</c:v>
                </c:pt>
                <c:pt idx="265">
                  <c:v>0.218</c:v>
                </c:pt>
                <c:pt idx="266">
                  <c:v>0.22500000000000001</c:v>
                </c:pt>
                <c:pt idx="267">
                  <c:v>0.22700000000000001</c:v>
                </c:pt>
                <c:pt idx="268">
                  <c:v>0.23200000000000001</c:v>
                </c:pt>
                <c:pt idx="269">
                  <c:v>0.245</c:v>
                </c:pt>
                <c:pt idx="270">
                  <c:v>0.32300000000000001</c:v>
                </c:pt>
                <c:pt idx="271">
                  <c:v>0.29899999999999999</c:v>
                </c:pt>
                <c:pt idx="272">
                  <c:v>0.27700000000000002</c:v>
                </c:pt>
                <c:pt idx="273">
                  <c:v>0.28399999999999997</c:v>
                </c:pt>
                <c:pt idx="274">
                  <c:v>0.28499999999999998</c:v>
                </c:pt>
                <c:pt idx="275">
                  <c:v>0.28499999999999998</c:v>
                </c:pt>
                <c:pt idx="276">
                  <c:v>0.29899999999999999</c:v>
                </c:pt>
                <c:pt idx="277">
                  <c:v>0.32300000000000001</c:v>
                </c:pt>
                <c:pt idx="278">
                  <c:v>0.33500000000000002</c:v>
                </c:pt>
                <c:pt idx="279">
                  <c:v>0.34100000000000003</c:v>
                </c:pt>
                <c:pt idx="280">
                  <c:v>0.34599999999999997</c:v>
                </c:pt>
                <c:pt idx="281">
                  <c:v>0.36299999999999999</c:v>
                </c:pt>
                <c:pt idx="282">
                  <c:v>0.377</c:v>
                </c:pt>
                <c:pt idx="283">
                  <c:v>0.38700000000000001</c:v>
                </c:pt>
                <c:pt idx="284">
                  <c:v>0.39700000000000002</c:v>
                </c:pt>
                <c:pt idx="285">
                  <c:v>0.40600000000000003</c:v>
                </c:pt>
                <c:pt idx="286">
                  <c:v>0.41699999999999998</c:v>
                </c:pt>
                <c:pt idx="287">
                  <c:v>0.42899999999999999</c:v>
                </c:pt>
                <c:pt idx="288">
                  <c:v>0.439</c:v>
                </c:pt>
                <c:pt idx="289">
                  <c:v>0.44800000000000001</c:v>
                </c:pt>
                <c:pt idx="290">
                  <c:v>0.45700000000000002</c:v>
                </c:pt>
                <c:pt idx="291">
                  <c:v>0.46700000000000003</c:v>
                </c:pt>
                <c:pt idx="292">
                  <c:v>0.47499999999999998</c:v>
                </c:pt>
                <c:pt idx="293">
                  <c:v>0.48199999999999998</c:v>
                </c:pt>
                <c:pt idx="294">
                  <c:v>0.49299999999999999</c:v>
                </c:pt>
                <c:pt idx="295">
                  <c:v>0.505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8-44EE-9319-362C129FC60F}"/>
            </c:ext>
          </c:extLst>
        </c:ser>
        <c:ser>
          <c:idx val="3"/>
          <c:order val="3"/>
          <c:tx>
            <c:v>CPT4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'CPT4'!$D$7:$D$303</c:f>
              <c:numCache>
                <c:formatCode>0.000</c:formatCode>
                <c:ptCount val="297"/>
                <c:pt idx="0">
                  <c:v>0</c:v>
                </c:pt>
                <c:pt idx="1">
                  <c:v>0</c:v>
                </c:pt>
                <c:pt idx="2">
                  <c:v>-6.0000000000000001E-3</c:v>
                </c:pt>
                <c:pt idx="3">
                  <c:v>-1.2999999999999999E-2</c:v>
                </c:pt>
                <c:pt idx="4">
                  <c:v>-6.0000000000000001E-3</c:v>
                </c:pt>
                <c:pt idx="5">
                  <c:v>-5.0000000000000001E-3</c:v>
                </c:pt>
                <c:pt idx="6">
                  <c:v>-5.0000000000000001E-3</c:v>
                </c:pt>
                <c:pt idx="7">
                  <c:v>-4.0000000000000001E-3</c:v>
                </c:pt>
                <c:pt idx="8">
                  <c:v>1.0999999999999999E-2</c:v>
                </c:pt>
                <c:pt idx="9">
                  <c:v>2.7E-2</c:v>
                </c:pt>
                <c:pt idx="10">
                  <c:v>2.7E-2</c:v>
                </c:pt>
                <c:pt idx="11">
                  <c:v>1.2999999999999999E-2</c:v>
                </c:pt>
                <c:pt idx="12">
                  <c:v>-3.0000000000000001E-3</c:v>
                </c:pt>
                <c:pt idx="13">
                  <c:v>-6.0000000000000001E-3</c:v>
                </c:pt>
                <c:pt idx="14">
                  <c:v>-6.0000000000000001E-3</c:v>
                </c:pt>
                <c:pt idx="15">
                  <c:v>-6.0000000000000001E-3</c:v>
                </c:pt>
                <c:pt idx="16">
                  <c:v>-5.0000000000000001E-3</c:v>
                </c:pt>
                <c:pt idx="17">
                  <c:v>-3.0000000000000001E-3</c:v>
                </c:pt>
                <c:pt idx="18">
                  <c:v>-4.0000000000000001E-3</c:v>
                </c:pt>
                <c:pt idx="19">
                  <c:v>-5.0000000000000001E-3</c:v>
                </c:pt>
                <c:pt idx="20">
                  <c:v>-0.01</c:v>
                </c:pt>
                <c:pt idx="21">
                  <c:v>-8.0000000000000002E-3</c:v>
                </c:pt>
                <c:pt idx="22">
                  <c:v>-3.0000000000000001E-3</c:v>
                </c:pt>
                <c:pt idx="23">
                  <c:v>-1.2999999999999999E-2</c:v>
                </c:pt>
                <c:pt idx="24">
                  <c:v>-0.01</c:v>
                </c:pt>
                <c:pt idx="25">
                  <c:v>-0.01</c:v>
                </c:pt>
                <c:pt idx="26">
                  <c:v>-1.2999999999999999E-2</c:v>
                </c:pt>
                <c:pt idx="27">
                  <c:v>-1.6E-2</c:v>
                </c:pt>
                <c:pt idx="28">
                  <c:v>-8.0000000000000002E-3</c:v>
                </c:pt>
                <c:pt idx="29">
                  <c:v>-5.0000000000000001E-3</c:v>
                </c:pt>
                <c:pt idx="30">
                  <c:v>-7.0000000000000001E-3</c:v>
                </c:pt>
                <c:pt idx="31">
                  <c:v>-8.9999999999999993E-3</c:v>
                </c:pt>
                <c:pt idx="32">
                  <c:v>-8.9999999999999993E-3</c:v>
                </c:pt>
                <c:pt idx="33">
                  <c:v>-8.0000000000000002E-3</c:v>
                </c:pt>
                <c:pt idx="34">
                  <c:v>-3.0000000000000001E-3</c:v>
                </c:pt>
                <c:pt idx="35">
                  <c:v>5.0000000000000001E-3</c:v>
                </c:pt>
                <c:pt idx="36">
                  <c:v>-4.0000000000000001E-3</c:v>
                </c:pt>
                <c:pt idx="37">
                  <c:v>-0.01</c:v>
                </c:pt>
                <c:pt idx="38">
                  <c:v>-0.01</c:v>
                </c:pt>
                <c:pt idx="39">
                  <c:v>-1E-3</c:v>
                </c:pt>
                <c:pt idx="40">
                  <c:v>-3.0000000000000001E-3</c:v>
                </c:pt>
                <c:pt idx="41">
                  <c:v>-8.0000000000000002E-3</c:v>
                </c:pt>
                <c:pt idx="42">
                  <c:v>-8.0000000000000002E-3</c:v>
                </c:pt>
                <c:pt idx="43">
                  <c:v>-8.0000000000000002E-3</c:v>
                </c:pt>
                <c:pt idx="44">
                  <c:v>-8.0000000000000002E-3</c:v>
                </c:pt>
                <c:pt idx="45">
                  <c:v>-8.0000000000000002E-3</c:v>
                </c:pt>
                <c:pt idx="46">
                  <c:v>-8.0000000000000002E-3</c:v>
                </c:pt>
                <c:pt idx="47">
                  <c:v>-8.0000000000000002E-3</c:v>
                </c:pt>
                <c:pt idx="48">
                  <c:v>-8.0000000000000002E-3</c:v>
                </c:pt>
                <c:pt idx="49">
                  <c:v>-8.0000000000000002E-3</c:v>
                </c:pt>
                <c:pt idx="50">
                  <c:v>-8.0000000000000002E-3</c:v>
                </c:pt>
                <c:pt idx="51">
                  <c:v>-1.2999999999999999E-2</c:v>
                </c:pt>
                <c:pt idx="52">
                  <c:v>-2.1000000000000001E-2</c:v>
                </c:pt>
                <c:pt idx="53">
                  <c:v>0</c:v>
                </c:pt>
                <c:pt idx="54">
                  <c:v>-1.0999999999999999E-2</c:v>
                </c:pt>
                <c:pt idx="55">
                  <c:v>-1.2E-2</c:v>
                </c:pt>
                <c:pt idx="56">
                  <c:v>-1.2E-2</c:v>
                </c:pt>
                <c:pt idx="57">
                  <c:v>-1.6E-2</c:v>
                </c:pt>
                <c:pt idx="58">
                  <c:v>-1.0999999999999999E-2</c:v>
                </c:pt>
                <c:pt idx="59">
                  <c:v>-1.4999999999999999E-2</c:v>
                </c:pt>
                <c:pt idx="60">
                  <c:v>-1.2999999999999999E-2</c:v>
                </c:pt>
                <c:pt idx="61">
                  <c:v>-1.4E-2</c:v>
                </c:pt>
                <c:pt idx="62">
                  <c:v>-1.4999999999999999E-2</c:v>
                </c:pt>
                <c:pt idx="63">
                  <c:v>-1.6E-2</c:v>
                </c:pt>
                <c:pt idx="64">
                  <c:v>-1.2E-2</c:v>
                </c:pt>
                <c:pt idx="65">
                  <c:v>-1.2E-2</c:v>
                </c:pt>
                <c:pt idx="66">
                  <c:v>-8.9999999999999993E-3</c:v>
                </c:pt>
                <c:pt idx="67">
                  <c:v>-1.6E-2</c:v>
                </c:pt>
                <c:pt idx="68">
                  <c:v>-1.6E-2</c:v>
                </c:pt>
                <c:pt idx="69">
                  <c:v>-1.6E-2</c:v>
                </c:pt>
                <c:pt idx="70">
                  <c:v>-1.7000000000000001E-2</c:v>
                </c:pt>
                <c:pt idx="71">
                  <c:v>-1.7000000000000001E-2</c:v>
                </c:pt>
                <c:pt idx="72">
                  <c:v>-1.7000000000000001E-2</c:v>
                </c:pt>
                <c:pt idx="73">
                  <c:v>-1.7000000000000001E-2</c:v>
                </c:pt>
                <c:pt idx="74">
                  <c:v>-1.7999999999999999E-2</c:v>
                </c:pt>
                <c:pt idx="75">
                  <c:v>-1.7999999999999999E-2</c:v>
                </c:pt>
                <c:pt idx="76">
                  <c:v>-1.2E-2</c:v>
                </c:pt>
                <c:pt idx="77">
                  <c:v>-1.0999999999999999E-2</c:v>
                </c:pt>
                <c:pt idx="78">
                  <c:v>-8.9999999999999993E-3</c:v>
                </c:pt>
                <c:pt idx="79">
                  <c:v>-0.01</c:v>
                </c:pt>
                <c:pt idx="80">
                  <c:v>-0.01</c:v>
                </c:pt>
                <c:pt idx="81">
                  <c:v>-0.01</c:v>
                </c:pt>
                <c:pt idx="82">
                  <c:v>-8.9999999999999993E-3</c:v>
                </c:pt>
                <c:pt idx="83">
                  <c:v>-1.0999999999999999E-2</c:v>
                </c:pt>
                <c:pt idx="84">
                  <c:v>-1.7000000000000001E-2</c:v>
                </c:pt>
                <c:pt idx="85">
                  <c:v>-1.4E-2</c:v>
                </c:pt>
                <c:pt idx="86">
                  <c:v>-1.2E-2</c:v>
                </c:pt>
                <c:pt idx="87">
                  <c:v>-1.0999999999999999E-2</c:v>
                </c:pt>
                <c:pt idx="88">
                  <c:v>-1.2999999999999999E-2</c:v>
                </c:pt>
                <c:pt idx="89">
                  <c:v>-1.4E-2</c:v>
                </c:pt>
                <c:pt idx="90">
                  <c:v>-1.2E-2</c:v>
                </c:pt>
                <c:pt idx="91">
                  <c:v>-5.0000000000000001E-3</c:v>
                </c:pt>
                <c:pt idx="92">
                  <c:v>-5.0000000000000001E-3</c:v>
                </c:pt>
                <c:pt idx="93">
                  <c:v>-5.0000000000000001E-3</c:v>
                </c:pt>
                <c:pt idx="94">
                  <c:v>-6.0000000000000001E-3</c:v>
                </c:pt>
                <c:pt idx="95">
                  <c:v>-1.0999999999999999E-2</c:v>
                </c:pt>
                <c:pt idx="96">
                  <c:v>-7.0000000000000001E-3</c:v>
                </c:pt>
                <c:pt idx="97">
                  <c:v>-6.0000000000000001E-3</c:v>
                </c:pt>
                <c:pt idx="98">
                  <c:v>-1.4E-2</c:v>
                </c:pt>
                <c:pt idx="99">
                  <c:v>-1.4E-2</c:v>
                </c:pt>
                <c:pt idx="100">
                  <c:v>-7.0000000000000001E-3</c:v>
                </c:pt>
                <c:pt idx="101">
                  <c:v>8.0000000000000002E-3</c:v>
                </c:pt>
                <c:pt idx="102">
                  <c:v>-6.0000000000000001E-3</c:v>
                </c:pt>
                <c:pt idx="103">
                  <c:v>-4.0000000000000001E-3</c:v>
                </c:pt>
                <c:pt idx="104">
                  <c:v>8.9999999999999993E-3</c:v>
                </c:pt>
                <c:pt idx="105">
                  <c:v>8.9999999999999993E-3</c:v>
                </c:pt>
                <c:pt idx="106">
                  <c:v>8.9999999999999993E-3</c:v>
                </c:pt>
                <c:pt idx="107">
                  <c:v>5.0000000000000001E-3</c:v>
                </c:pt>
                <c:pt idx="108">
                  <c:v>-3.0000000000000001E-3</c:v>
                </c:pt>
                <c:pt idx="109">
                  <c:v>-6.0000000000000001E-3</c:v>
                </c:pt>
                <c:pt idx="110">
                  <c:v>-2E-3</c:v>
                </c:pt>
                <c:pt idx="111">
                  <c:v>0</c:v>
                </c:pt>
                <c:pt idx="112">
                  <c:v>2E-3</c:v>
                </c:pt>
                <c:pt idx="113">
                  <c:v>2E-3</c:v>
                </c:pt>
                <c:pt idx="114">
                  <c:v>1.0999999999999999E-2</c:v>
                </c:pt>
                <c:pt idx="115">
                  <c:v>1.7999999999999999E-2</c:v>
                </c:pt>
                <c:pt idx="116">
                  <c:v>2.3E-2</c:v>
                </c:pt>
                <c:pt idx="117">
                  <c:v>1.2999999999999999E-2</c:v>
                </c:pt>
                <c:pt idx="118">
                  <c:v>1.2E-2</c:v>
                </c:pt>
                <c:pt idx="119">
                  <c:v>0.01</c:v>
                </c:pt>
                <c:pt idx="120">
                  <c:v>1.7000000000000001E-2</c:v>
                </c:pt>
                <c:pt idx="121">
                  <c:v>1.9E-2</c:v>
                </c:pt>
                <c:pt idx="122">
                  <c:v>2.1999999999999999E-2</c:v>
                </c:pt>
                <c:pt idx="123">
                  <c:v>1.2999999999999999E-2</c:v>
                </c:pt>
                <c:pt idx="124">
                  <c:v>2.3E-2</c:v>
                </c:pt>
                <c:pt idx="125">
                  <c:v>1.9E-2</c:v>
                </c:pt>
                <c:pt idx="126">
                  <c:v>8.0000000000000002E-3</c:v>
                </c:pt>
                <c:pt idx="127">
                  <c:v>1.4999999999999999E-2</c:v>
                </c:pt>
                <c:pt idx="128">
                  <c:v>1.4E-2</c:v>
                </c:pt>
                <c:pt idx="129">
                  <c:v>1.6E-2</c:v>
                </c:pt>
                <c:pt idx="130">
                  <c:v>2.3E-2</c:v>
                </c:pt>
                <c:pt idx="131">
                  <c:v>2.1000000000000001E-2</c:v>
                </c:pt>
                <c:pt idx="132">
                  <c:v>1.6E-2</c:v>
                </c:pt>
                <c:pt idx="133">
                  <c:v>7.0000000000000001E-3</c:v>
                </c:pt>
                <c:pt idx="134">
                  <c:v>6.0000000000000001E-3</c:v>
                </c:pt>
                <c:pt idx="135">
                  <c:v>5.0000000000000001E-3</c:v>
                </c:pt>
                <c:pt idx="136">
                  <c:v>1.2E-2</c:v>
                </c:pt>
                <c:pt idx="137">
                  <c:v>1.2999999999999999E-2</c:v>
                </c:pt>
                <c:pt idx="138">
                  <c:v>1.4E-2</c:v>
                </c:pt>
                <c:pt idx="139">
                  <c:v>1.4E-2</c:v>
                </c:pt>
                <c:pt idx="140">
                  <c:v>1.4E-2</c:v>
                </c:pt>
                <c:pt idx="141">
                  <c:v>1.4E-2</c:v>
                </c:pt>
                <c:pt idx="142">
                  <c:v>1.2999999999999999E-2</c:v>
                </c:pt>
                <c:pt idx="143">
                  <c:v>1.2E-2</c:v>
                </c:pt>
                <c:pt idx="144">
                  <c:v>2E-3</c:v>
                </c:pt>
                <c:pt idx="145">
                  <c:v>-7.0000000000000001E-3</c:v>
                </c:pt>
                <c:pt idx="146">
                  <c:v>6.0000000000000001E-3</c:v>
                </c:pt>
                <c:pt idx="147">
                  <c:v>-1E-3</c:v>
                </c:pt>
                <c:pt idx="148">
                  <c:v>0</c:v>
                </c:pt>
                <c:pt idx="149">
                  <c:v>6.0000000000000001E-3</c:v>
                </c:pt>
                <c:pt idx="150">
                  <c:v>2.1000000000000001E-2</c:v>
                </c:pt>
                <c:pt idx="151">
                  <c:v>2.9000000000000001E-2</c:v>
                </c:pt>
                <c:pt idx="152">
                  <c:v>4.2999999999999997E-2</c:v>
                </c:pt>
                <c:pt idx="153">
                  <c:v>5.6000000000000001E-2</c:v>
                </c:pt>
                <c:pt idx="154">
                  <c:v>0.05</c:v>
                </c:pt>
                <c:pt idx="155">
                  <c:v>5.1999999999999998E-2</c:v>
                </c:pt>
                <c:pt idx="156">
                  <c:v>3.3000000000000002E-2</c:v>
                </c:pt>
                <c:pt idx="157">
                  <c:v>2.1000000000000001E-2</c:v>
                </c:pt>
                <c:pt idx="158">
                  <c:v>-3.0000000000000001E-3</c:v>
                </c:pt>
                <c:pt idx="159">
                  <c:v>-8.9999999999999993E-3</c:v>
                </c:pt>
                <c:pt idx="160">
                  <c:v>-2E-3</c:v>
                </c:pt>
                <c:pt idx="161">
                  <c:v>-2E-3</c:v>
                </c:pt>
                <c:pt idx="162">
                  <c:v>-2E-3</c:v>
                </c:pt>
                <c:pt idx="163">
                  <c:v>-2E-3</c:v>
                </c:pt>
                <c:pt idx="164">
                  <c:v>3.0000000000000001E-3</c:v>
                </c:pt>
                <c:pt idx="165">
                  <c:v>4.0000000000000001E-3</c:v>
                </c:pt>
                <c:pt idx="166">
                  <c:v>4.0000000000000001E-3</c:v>
                </c:pt>
                <c:pt idx="167">
                  <c:v>-1E-3</c:v>
                </c:pt>
                <c:pt idx="168">
                  <c:v>3.0000000000000001E-3</c:v>
                </c:pt>
                <c:pt idx="169">
                  <c:v>1.0999999999999999E-2</c:v>
                </c:pt>
                <c:pt idx="170">
                  <c:v>6.0000000000000001E-3</c:v>
                </c:pt>
                <c:pt idx="171">
                  <c:v>4.0000000000000001E-3</c:v>
                </c:pt>
                <c:pt idx="172">
                  <c:v>1E-3</c:v>
                </c:pt>
                <c:pt idx="173">
                  <c:v>3.0000000000000001E-3</c:v>
                </c:pt>
                <c:pt idx="174">
                  <c:v>0.01</c:v>
                </c:pt>
                <c:pt idx="175">
                  <c:v>1.4E-2</c:v>
                </c:pt>
                <c:pt idx="176">
                  <c:v>2.1999999999999999E-2</c:v>
                </c:pt>
                <c:pt idx="177">
                  <c:v>2.3E-2</c:v>
                </c:pt>
                <c:pt idx="178">
                  <c:v>2.5999999999999999E-2</c:v>
                </c:pt>
                <c:pt idx="179">
                  <c:v>2.8000000000000001E-2</c:v>
                </c:pt>
                <c:pt idx="180">
                  <c:v>0.03</c:v>
                </c:pt>
                <c:pt idx="181">
                  <c:v>3.5000000000000003E-2</c:v>
                </c:pt>
                <c:pt idx="182">
                  <c:v>3.5000000000000003E-2</c:v>
                </c:pt>
                <c:pt idx="183">
                  <c:v>3.5000000000000003E-2</c:v>
                </c:pt>
                <c:pt idx="184">
                  <c:v>4.2000000000000003E-2</c:v>
                </c:pt>
                <c:pt idx="185">
                  <c:v>0.05</c:v>
                </c:pt>
                <c:pt idx="186">
                  <c:v>5.1999999999999998E-2</c:v>
                </c:pt>
                <c:pt idx="187">
                  <c:v>5.3999999999999999E-2</c:v>
                </c:pt>
                <c:pt idx="188">
                  <c:v>5.3999999999999999E-2</c:v>
                </c:pt>
                <c:pt idx="189">
                  <c:v>5.6000000000000001E-2</c:v>
                </c:pt>
                <c:pt idx="190">
                  <c:v>6.4000000000000001E-2</c:v>
                </c:pt>
                <c:pt idx="191">
                  <c:v>6.4000000000000001E-2</c:v>
                </c:pt>
                <c:pt idx="192">
                  <c:v>6.8000000000000005E-2</c:v>
                </c:pt>
                <c:pt idx="193">
                  <c:v>6.8000000000000005E-2</c:v>
                </c:pt>
                <c:pt idx="194">
                  <c:v>8.1000000000000003E-2</c:v>
                </c:pt>
                <c:pt idx="195">
                  <c:v>8.5000000000000006E-2</c:v>
                </c:pt>
                <c:pt idx="196">
                  <c:v>8.1000000000000003E-2</c:v>
                </c:pt>
                <c:pt idx="197">
                  <c:v>7.0999999999999994E-2</c:v>
                </c:pt>
                <c:pt idx="198">
                  <c:v>6.5000000000000002E-2</c:v>
                </c:pt>
                <c:pt idx="199">
                  <c:v>8.8999999999999996E-2</c:v>
                </c:pt>
                <c:pt idx="200">
                  <c:v>0.10299999999999999</c:v>
                </c:pt>
                <c:pt idx="201">
                  <c:v>0.153</c:v>
                </c:pt>
                <c:pt idx="202">
                  <c:v>0.161</c:v>
                </c:pt>
                <c:pt idx="203">
                  <c:v>0.17</c:v>
                </c:pt>
                <c:pt idx="204">
                  <c:v>0.16800000000000001</c:v>
                </c:pt>
                <c:pt idx="205">
                  <c:v>0.17</c:v>
                </c:pt>
                <c:pt idx="206">
                  <c:v>0.17399999999999999</c:v>
                </c:pt>
                <c:pt idx="207">
                  <c:v>0.184</c:v>
                </c:pt>
                <c:pt idx="208">
                  <c:v>0.184</c:v>
                </c:pt>
                <c:pt idx="209">
                  <c:v>0.184</c:v>
                </c:pt>
                <c:pt idx="210">
                  <c:v>0.19600000000000001</c:v>
                </c:pt>
                <c:pt idx="211">
                  <c:v>0.193</c:v>
                </c:pt>
                <c:pt idx="212">
                  <c:v>0.19500000000000001</c:v>
                </c:pt>
                <c:pt idx="213">
                  <c:v>0.20499999999999999</c:v>
                </c:pt>
                <c:pt idx="214">
                  <c:v>0.21</c:v>
                </c:pt>
                <c:pt idx="215">
                  <c:v>0.21</c:v>
                </c:pt>
                <c:pt idx="216">
                  <c:v>0.21299999999999999</c:v>
                </c:pt>
                <c:pt idx="217">
                  <c:v>0.22</c:v>
                </c:pt>
                <c:pt idx="218">
                  <c:v>0.22900000000000001</c:v>
                </c:pt>
                <c:pt idx="219">
                  <c:v>0.23400000000000001</c:v>
                </c:pt>
                <c:pt idx="220">
                  <c:v>0.246</c:v>
                </c:pt>
                <c:pt idx="221">
                  <c:v>0.246</c:v>
                </c:pt>
                <c:pt idx="222">
                  <c:v>0.253</c:v>
                </c:pt>
                <c:pt idx="223">
                  <c:v>0.253</c:v>
                </c:pt>
                <c:pt idx="224">
                  <c:v>0.26100000000000001</c:v>
                </c:pt>
                <c:pt idx="225">
                  <c:v>0.26</c:v>
                </c:pt>
                <c:pt idx="226">
                  <c:v>0.27600000000000002</c:v>
                </c:pt>
                <c:pt idx="227">
                  <c:v>0.27700000000000002</c:v>
                </c:pt>
                <c:pt idx="228">
                  <c:v>0.28000000000000003</c:v>
                </c:pt>
                <c:pt idx="229">
                  <c:v>0.28199999999999997</c:v>
                </c:pt>
                <c:pt idx="230">
                  <c:v>0.28999999999999998</c:v>
                </c:pt>
                <c:pt idx="231">
                  <c:v>0.29099999999999998</c:v>
                </c:pt>
                <c:pt idx="232">
                  <c:v>0.29399999999999998</c:v>
                </c:pt>
                <c:pt idx="233">
                  <c:v>0.30199999999999999</c:v>
                </c:pt>
                <c:pt idx="234">
                  <c:v>0.30299999999999999</c:v>
                </c:pt>
                <c:pt idx="235">
                  <c:v>0.311</c:v>
                </c:pt>
                <c:pt idx="236">
                  <c:v>0.315</c:v>
                </c:pt>
                <c:pt idx="237">
                  <c:v>0.32400000000000001</c:v>
                </c:pt>
                <c:pt idx="238">
                  <c:v>0.34100000000000003</c:v>
                </c:pt>
                <c:pt idx="239">
                  <c:v>0.34899999999999998</c:v>
                </c:pt>
                <c:pt idx="240">
                  <c:v>0.35599999999999998</c:v>
                </c:pt>
                <c:pt idx="241">
                  <c:v>0.36199999999999999</c:v>
                </c:pt>
                <c:pt idx="242">
                  <c:v>0.36699999999999999</c:v>
                </c:pt>
                <c:pt idx="243">
                  <c:v>0.372</c:v>
                </c:pt>
                <c:pt idx="244">
                  <c:v>0.379</c:v>
                </c:pt>
                <c:pt idx="245">
                  <c:v>0.38800000000000001</c:v>
                </c:pt>
                <c:pt idx="246">
                  <c:v>0.40600000000000003</c:v>
                </c:pt>
                <c:pt idx="247">
                  <c:v>0.44400000000000001</c:v>
                </c:pt>
                <c:pt idx="248">
                  <c:v>0.47799999999999998</c:v>
                </c:pt>
                <c:pt idx="249">
                  <c:v>0.40600000000000003</c:v>
                </c:pt>
                <c:pt idx="250">
                  <c:v>0.39700000000000002</c:v>
                </c:pt>
                <c:pt idx="251">
                  <c:v>0.40300000000000002</c:v>
                </c:pt>
                <c:pt idx="252">
                  <c:v>0.40600000000000003</c:v>
                </c:pt>
                <c:pt idx="253">
                  <c:v>0.40500000000000003</c:v>
                </c:pt>
                <c:pt idx="254">
                  <c:v>0.40600000000000003</c:v>
                </c:pt>
                <c:pt idx="255">
                  <c:v>0.39800000000000002</c:v>
                </c:pt>
                <c:pt idx="256">
                  <c:v>0.39500000000000002</c:v>
                </c:pt>
                <c:pt idx="257">
                  <c:v>0.42</c:v>
                </c:pt>
                <c:pt idx="258">
                  <c:v>0.44500000000000001</c:v>
                </c:pt>
                <c:pt idx="259">
                  <c:v>0.45600000000000002</c:v>
                </c:pt>
                <c:pt idx="260">
                  <c:v>0.46700000000000003</c:v>
                </c:pt>
                <c:pt idx="261">
                  <c:v>0.47199999999999998</c:v>
                </c:pt>
                <c:pt idx="262">
                  <c:v>0.48499999999999999</c:v>
                </c:pt>
                <c:pt idx="263">
                  <c:v>0.499</c:v>
                </c:pt>
                <c:pt idx="264">
                  <c:v>0.52900000000000003</c:v>
                </c:pt>
                <c:pt idx="265">
                  <c:v>0.51700000000000002</c:v>
                </c:pt>
                <c:pt idx="266">
                  <c:v>0.52800000000000002</c:v>
                </c:pt>
                <c:pt idx="267">
                  <c:v>0.53500000000000003</c:v>
                </c:pt>
                <c:pt idx="268">
                  <c:v>0.54100000000000004</c:v>
                </c:pt>
                <c:pt idx="269">
                  <c:v>0.55000000000000004</c:v>
                </c:pt>
                <c:pt idx="270">
                  <c:v>0.55800000000000005</c:v>
                </c:pt>
                <c:pt idx="271">
                  <c:v>0.56499999999999995</c:v>
                </c:pt>
                <c:pt idx="272">
                  <c:v>0.59299999999999997</c:v>
                </c:pt>
                <c:pt idx="273">
                  <c:v>0.78300000000000003</c:v>
                </c:pt>
                <c:pt idx="274">
                  <c:v>0.66400000000000003</c:v>
                </c:pt>
                <c:pt idx="275">
                  <c:v>0.52900000000000003</c:v>
                </c:pt>
                <c:pt idx="276">
                  <c:v>0.628</c:v>
                </c:pt>
                <c:pt idx="277">
                  <c:v>0.60799999999999998</c:v>
                </c:pt>
                <c:pt idx="278">
                  <c:v>0.85599999999999998</c:v>
                </c:pt>
                <c:pt idx="279">
                  <c:v>0.91600000000000004</c:v>
                </c:pt>
                <c:pt idx="280">
                  <c:v>0.95899999999999996</c:v>
                </c:pt>
                <c:pt idx="281">
                  <c:v>1.0029999999999999</c:v>
                </c:pt>
                <c:pt idx="282">
                  <c:v>1.052</c:v>
                </c:pt>
                <c:pt idx="283">
                  <c:v>1.115</c:v>
                </c:pt>
                <c:pt idx="284">
                  <c:v>1.1839999999999999</c:v>
                </c:pt>
                <c:pt idx="285">
                  <c:v>1.2450000000000001</c:v>
                </c:pt>
                <c:pt idx="286">
                  <c:v>1.4530000000000001</c:v>
                </c:pt>
                <c:pt idx="287">
                  <c:v>1.5229999999999999</c:v>
                </c:pt>
                <c:pt idx="288">
                  <c:v>1.613</c:v>
                </c:pt>
                <c:pt idx="289">
                  <c:v>1.73</c:v>
                </c:pt>
                <c:pt idx="290">
                  <c:v>1.853</c:v>
                </c:pt>
                <c:pt idx="291">
                  <c:v>1.988</c:v>
                </c:pt>
                <c:pt idx="292">
                  <c:v>2.0619999999999998</c:v>
                </c:pt>
                <c:pt idx="293">
                  <c:v>2.1760000000000002</c:v>
                </c:pt>
                <c:pt idx="294">
                  <c:v>2.3149999999999999</c:v>
                </c:pt>
                <c:pt idx="295">
                  <c:v>2.4220000000000002</c:v>
                </c:pt>
                <c:pt idx="296">
                  <c:v>2.5830000000000002</c:v>
                </c:pt>
              </c:numCache>
            </c:numRef>
          </c:xVal>
          <c:yVal>
            <c:numRef>
              <c:f>'CPT4'!$A$7:$A$303</c:f>
              <c:numCache>
                <c:formatCode>0.00</c:formatCode>
                <c:ptCount val="29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8-44EE-9319-362C129FC60F}"/>
            </c:ext>
          </c:extLst>
        </c:ser>
        <c:ser>
          <c:idx val="4"/>
          <c:order val="4"/>
          <c:tx>
            <c:v>CPT5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'CPT5'!$D$7:$D$223</c:f>
              <c:numCache>
                <c:formatCode>0.000</c:formatCode>
                <c:ptCount val="217"/>
                <c:pt idx="0">
                  <c:v>0</c:v>
                </c:pt>
                <c:pt idx="1">
                  <c:v>1E-3</c:v>
                </c:pt>
                <c:pt idx="2">
                  <c:v>6.0000000000000001E-3</c:v>
                </c:pt>
                <c:pt idx="3">
                  <c:v>1.2999999999999999E-2</c:v>
                </c:pt>
                <c:pt idx="4">
                  <c:v>1E-3</c:v>
                </c:pt>
                <c:pt idx="5">
                  <c:v>-7.0000000000000001E-3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1.2E-2</c:v>
                </c:pt>
                <c:pt idx="10">
                  <c:v>2.1000000000000001E-2</c:v>
                </c:pt>
                <c:pt idx="11">
                  <c:v>0.01</c:v>
                </c:pt>
                <c:pt idx="12">
                  <c:v>3.0000000000000001E-3</c:v>
                </c:pt>
                <c:pt idx="13">
                  <c:v>-3.0000000000000001E-3</c:v>
                </c:pt>
                <c:pt idx="14">
                  <c:v>-6.0000000000000001E-3</c:v>
                </c:pt>
                <c:pt idx="15">
                  <c:v>-5.0000000000000001E-3</c:v>
                </c:pt>
                <c:pt idx="16">
                  <c:v>1E-3</c:v>
                </c:pt>
                <c:pt idx="17">
                  <c:v>4.0000000000000001E-3</c:v>
                </c:pt>
                <c:pt idx="18">
                  <c:v>8.0000000000000002E-3</c:v>
                </c:pt>
                <c:pt idx="19">
                  <c:v>8.9999999999999993E-3</c:v>
                </c:pt>
                <c:pt idx="20">
                  <c:v>7.0000000000000001E-3</c:v>
                </c:pt>
                <c:pt idx="21">
                  <c:v>6.0000000000000001E-3</c:v>
                </c:pt>
                <c:pt idx="22">
                  <c:v>7.0000000000000001E-3</c:v>
                </c:pt>
                <c:pt idx="23">
                  <c:v>4.0000000000000001E-3</c:v>
                </c:pt>
                <c:pt idx="24">
                  <c:v>3.0000000000000001E-3</c:v>
                </c:pt>
                <c:pt idx="25">
                  <c:v>0</c:v>
                </c:pt>
                <c:pt idx="26">
                  <c:v>-8.0000000000000002E-3</c:v>
                </c:pt>
                <c:pt idx="27">
                  <c:v>-8.0000000000000002E-3</c:v>
                </c:pt>
                <c:pt idx="28">
                  <c:v>-7.0000000000000001E-3</c:v>
                </c:pt>
                <c:pt idx="29">
                  <c:v>-4.0000000000000001E-3</c:v>
                </c:pt>
                <c:pt idx="30">
                  <c:v>-8.0000000000000002E-3</c:v>
                </c:pt>
                <c:pt idx="31">
                  <c:v>-0.01</c:v>
                </c:pt>
                <c:pt idx="32">
                  <c:v>-8.9999999999999993E-3</c:v>
                </c:pt>
                <c:pt idx="33">
                  <c:v>-0.01</c:v>
                </c:pt>
                <c:pt idx="34">
                  <c:v>-1.6E-2</c:v>
                </c:pt>
                <c:pt idx="35">
                  <c:v>-1.4E-2</c:v>
                </c:pt>
                <c:pt idx="36">
                  <c:v>-0.01</c:v>
                </c:pt>
                <c:pt idx="37">
                  <c:v>-8.9999999999999993E-3</c:v>
                </c:pt>
                <c:pt idx="38">
                  <c:v>-1.0999999999999999E-2</c:v>
                </c:pt>
                <c:pt idx="39">
                  <c:v>-1.2E-2</c:v>
                </c:pt>
                <c:pt idx="40">
                  <c:v>-1.0999999999999999E-2</c:v>
                </c:pt>
                <c:pt idx="41">
                  <c:v>-1.0999999999999999E-2</c:v>
                </c:pt>
                <c:pt idx="42">
                  <c:v>-1.2999999999999999E-2</c:v>
                </c:pt>
                <c:pt idx="43">
                  <c:v>-1.0999999999999999E-2</c:v>
                </c:pt>
                <c:pt idx="44">
                  <c:v>-1.2E-2</c:v>
                </c:pt>
                <c:pt idx="45">
                  <c:v>-1.2E-2</c:v>
                </c:pt>
                <c:pt idx="46">
                  <c:v>-1.4999999999999999E-2</c:v>
                </c:pt>
                <c:pt idx="47">
                  <c:v>-1.4999999999999999E-2</c:v>
                </c:pt>
                <c:pt idx="48">
                  <c:v>-1.2999999999999999E-2</c:v>
                </c:pt>
                <c:pt idx="49">
                  <c:v>-1.4E-2</c:v>
                </c:pt>
                <c:pt idx="50">
                  <c:v>-1.4E-2</c:v>
                </c:pt>
                <c:pt idx="51">
                  <c:v>-1.2999999999999999E-2</c:v>
                </c:pt>
                <c:pt idx="52">
                  <c:v>-1.4E-2</c:v>
                </c:pt>
                <c:pt idx="53">
                  <c:v>-1.4E-2</c:v>
                </c:pt>
                <c:pt idx="54">
                  <c:v>-1.4E-2</c:v>
                </c:pt>
                <c:pt idx="55">
                  <c:v>-1.4E-2</c:v>
                </c:pt>
                <c:pt idx="56">
                  <c:v>-1.4E-2</c:v>
                </c:pt>
                <c:pt idx="57">
                  <c:v>-1.2999999999999999E-2</c:v>
                </c:pt>
                <c:pt idx="58">
                  <c:v>-1.0999999999999999E-2</c:v>
                </c:pt>
                <c:pt idx="59">
                  <c:v>-8.9999999999999993E-3</c:v>
                </c:pt>
                <c:pt idx="60">
                  <c:v>-8.9999999999999993E-3</c:v>
                </c:pt>
                <c:pt idx="61">
                  <c:v>-8.9999999999999993E-3</c:v>
                </c:pt>
                <c:pt idx="62">
                  <c:v>-1.0999999999999999E-2</c:v>
                </c:pt>
                <c:pt idx="63">
                  <c:v>-1.0999999999999999E-2</c:v>
                </c:pt>
                <c:pt idx="64">
                  <c:v>-1.4999999999999999E-2</c:v>
                </c:pt>
                <c:pt idx="65">
                  <c:v>-1.4999999999999999E-2</c:v>
                </c:pt>
                <c:pt idx="66">
                  <c:v>-1.4999999999999999E-2</c:v>
                </c:pt>
                <c:pt idx="67">
                  <c:v>-1.4999999999999999E-2</c:v>
                </c:pt>
                <c:pt idx="68">
                  <c:v>-1.6E-2</c:v>
                </c:pt>
                <c:pt idx="69">
                  <c:v>-1.7000000000000001E-2</c:v>
                </c:pt>
                <c:pt idx="70">
                  <c:v>-1.7000000000000001E-2</c:v>
                </c:pt>
                <c:pt idx="71">
                  <c:v>-1.6E-2</c:v>
                </c:pt>
                <c:pt idx="72">
                  <c:v>-1.4999999999999999E-2</c:v>
                </c:pt>
                <c:pt idx="73">
                  <c:v>-1.4999999999999999E-2</c:v>
                </c:pt>
                <c:pt idx="74">
                  <c:v>-1.4E-2</c:v>
                </c:pt>
                <c:pt idx="75">
                  <c:v>-1.4E-2</c:v>
                </c:pt>
                <c:pt idx="76">
                  <c:v>-1.4999999999999999E-2</c:v>
                </c:pt>
                <c:pt idx="77">
                  <c:v>-1.4999999999999999E-2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-1.4999999999999999E-2</c:v>
                </c:pt>
                <c:pt idx="81">
                  <c:v>-1.4999999999999999E-2</c:v>
                </c:pt>
                <c:pt idx="82">
                  <c:v>-1.4999999999999999E-2</c:v>
                </c:pt>
                <c:pt idx="83">
                  <c:v>-1.4E-2</c:v>
                </c:pt>
                <c:pt idx="84">
                  <c:v>-1.4999999999999999E-2</c:v>
                </c:pt>
                <c:pt idx="85">
                  <c:v>-1.4999999999999999E-2</c:v>
                </c:pt>
                <c:pt idx="86">
                  <c:v>-1.4999999999999999E-2</c:v>
                </c:pt>
                <c:pt idx="87">
                  <c:v>-1.4999999999999999E-2</c:v>
                </c:pt>
                <c:pt idx="88">
                  <c:v>-0.01</c:v>
                </c:pt>
                <c:pt idx="89">
                  <c:v>-8.9999999999999993E-3</c:v>
                </c:pt>
                <c:pt idx="90">
                  <c:v>-4.0000000000000001E-3</c:v>
                </c:pt>
                <c:pt idx="91">
                  <c:v>-5.0000000000000001E-3</c:v>
                </c:pt>
                <c:pt idx="92">
                  <c:v>-5.0000000000000001E-3</c:v>
                </c:pt>
                <c:pt idx="93">
                  <c:v>-5.0000000000000001E-3</c:v>
                </c:pt>
                <c:pt idx="94">
                  <c:v>-5.0000000000000001E-3</c:v>
                </c:pt>
                <c:pt idx="95">
                  <c:v>-1E-3</c:v>
                </c:pt>
                <c:pt idx="96">
                  <c:v>-5.0000000000000001E-3</c:v>
                </c:pt>
                <c:pt idx="97">
                  <c:v>-5.0000000000000001E-3</c:v>
                </c:pt>
                <c:pt idx="98">
                  <c:v>3.0000000000000001E-3</c:v>
                </c:pt>
                <c:pt idx="99">
                  <c:v>-4.0000000000000001E-3</c:v>
                </c:pt>
                <c:pt idx="100">
                  <c:v>-6.0000000000000001E-3</c:v>
                </c:pt>
                <c:pt idx="101">
                  <c:v>-8.0000000000000002E-3</c:v>
                </c:pt>
                <c:pt idx="102">
                  <c:v>-0.01</c:v>
                </c:pt>
                <c:pt idx="103">
                  <c:v>-1.4E-2</c:v>
                </c:pt>
                <c:pt idx="104">
                  <c:v>-0.01</c:v>
                </c:pt>
                <c:pt idx="105">
                  <c:v>-5.0000000000000001E-3</c:v>
                </c:pt>
                <c:pt idx="106">
                  <c:v>-5.0000000000000001E-3</c:v>
                </c:pt>
                <c:pt idx="107">
                  <c:v>-4.0000000000000001E-3</c:v>
                </c:pt>
                <c:pt idx="108">
                  <c:v>-2E-3</c:v>
                </c:pt>
                <c:pt idx="109">
                  <c:v>3.0000000000000001E-3</c:v>
                </c:pt>
                <c:pt idx="110">
                  <c:v>8.0000000000000002E-3</c:v>
                </c:pt>
                <c:pt idx="111">
                  <c:v>8.9999999999999993E-3</c:v>
                </c:pt>
                <c:pt idx="112">
                  <c:v>0.01</c:v>
                </c:pt>
                <c:pt idx="113">
                  <c:v>0.01</c:v>
                </c:pt>
                <c:pt idx="114">
                  <c:v>8.9999999999999993E-3</c:v>
                </c:pt>
                <c:pt idx="115">
                  <c:v>8.9999999999999993E-3</c:v>
                </c:pt>
                <c:pt idx="116">
                  <c:v>1.4999999999999999E-2</c:v>
                </c:pt>
                <c:pt idx="117">
                  <c:v>1.7999999999999999E-2</c:v>
                </c:pt>
                <c:pt idx="118">
                  <c:v>1.7999999999999999E-2</c:v>
                </c:pt>
                <c:pt idx="119">
                  <c:v>1.9E-2</c:v>
                </c:pt>
                <c:pt idx="120">
                  <c:v>1.9E-2</c:v>
                </c:pt>
                <c:pt idx="121">
                  <c:v>1.9E-2</c:v>
                </c:pt>
                <c:pt idx="122">
                  <c:v>1.7999999999999999E-2</c:v>
                </c:pt>
                <c:pt idx="123">
                  <c:v>1.4999999999999999E-2</c:v>
                </c:pt>
                <c:pt idx="124">
                  <c:v>2.7E-2</c:v>
                </c:pt>
                <c:pt idx="125">
                  <c:v>1.7999999999999999E-2</c:v>
                </c:pt>
                <c:pt idx="126">
                  <c:v>1.2999999999999999E-2</c:v>
                </c:pt>
                <c:pt idx="127">
                  <c:v>6.0000000000000001E-3</c:v>
                </c:pt>
                <c:pt idx="128">
                  <c:v>7.0000000000000001E-3</c:v>
                </c:pt>
                <c:pt idx="129">
                  <c:v>7.0000000000000001E-3</c:v>
                </c:pt>
                <c:pt idx="130">
                  <c:v>6.0000000000000001E-3</c:v>
                </c:pt>
                <c:pt idx="131">
                  <c:v>7.0000000000000001E-3</c:v>
                </c:pt>
                <c:pt idx="132">
                  <c:v>7.0000000000000001E-3</c:v>
                </c:pt>
                <c:pt idx="133">
                  <c:v>7.0000000000000001E-3</c:v>
                </c:pt>
                <c:pt idx="134">
                  <c:v>1.4E-2</c:v>
                </c:pt>
                <c:pt idx="135">
                  <c:v>1.9E-2</c:v>
                </c:pt>
                <c:pt idx="136">
                  <c:v>1.4999999999999999E-2</c:v>
                </c:pt>
                <c:pt idx="137">
                  <c:v>6.0000000000000001E-3</c:v>
                </c:pt>
                <c:pt idx="138">
                  <c:v>6.0000000000000001E-3</c:v>
                </c:pt>
                <c:pt idx="139">
                  <c:v>1.6E-2</c:v>
                </c:pt>
                <c:pt idx="140">
                  <c:v>1.9E-2</c:v>
                </c:pt>
                <c:pt idx="141">
                  <c:v>1.7999999999999999E-2</c:v>
                </c:pt>
                <c:pt idx="142">
                  <c:v>6.0000000000000001E-3</c:v>
                </c:pt>
                <c:pt idx="143">
                  <c:v>1.2999999999999999E-2</c:v>
                </c:pt>
                <c:pt idx="144">
                  <c:v>1.7999999999999999E-2</c:v>
                </c:pt>
                <c:pt idx="145">
                  <c:v>1.7999999999999999E-2</c:v>
                </c:pt>
                <c:pt idx="146">
                  <c:v>2.5999999999999999E-2</c:v>
                </c:pt>
                <c:pt idx="147">
                  <c:v>6.3E-2</c:v>
                </c:pt>
                <c:pt idx="148">
                  <c:v>4.4999999999999998E-2</c:v>
                </c:pt>
                <c:pt idx="149">
                  <c:v>5.0999999999999997E-2</c:v>
                </c:pt>
                <c:pt idx="150">
                  <c:v>2.7E-2</c:v>
                </c:pt>
                <c:pt idx="151">
                  <c:v>-5.0999999999999997E-2</c:v>
                </c:pt>
                <c:pt idx="152">
                  <c:v>-3.4000000000000002E-2</c:v>
                </c:pt>
                <c:pt idx="153">
                  <c:v>-0.02</c:v>
                </c:pt>
                <c:pt idx="154">
                  <c:v>-1.2E-2</c:v>
                </c:pt>
                <c:pt idx="155">
                  <c:v>-8.0000000000000002E-3</c:v>
                </c:pt>
                <c:pt idx="156">
                  <c:v>-6.0000000000000001E-3</c:v>
                </c:pt>
                <c:pt idx="157">
                  <c:v>-5.0000000000000001E-3</c:v>
                </c:pt>
                <c:pt idx="158">
                  <c:v>-5.0000000000000001E-3</c:v>
                </c:pt>
                <c:pt idx="159">
                  <c:v>-6.0000000000000001E-3</c:v>
                </c:pt>
                <c:pt idx="160">
                  <c:v>-5.0000000000000001E-3</c:v>
                </c:pt>
                <c:pt idx="161">
                  <c:v>-0.01</c:v>
                </c:pt>
                <c:pt idx="162">
                  <c:v>-1.0999999999999999E-2</c:v>
                </c:pt>
                <c:pt idx="163">
                  <c:v>-0.01</c:v>
                </c:pt>
                <c:pt idx="164">
                  <c:v>-5.0000000000000001E-3</c:v>
                </c:pt>
                <c:pt idx="165">
                  <c:v>1E-3</c:v>
                </c:pt>
                <c:pt idx="166">
                  <c:v>2E-3</c:v>
                </c:pt>
                <c:pt idx="167">
                  <c:v>2E-3</c:v>
                </c:pt>
                <c:pt idx="168">
                  <c:v>2E-3</c:v>
                </c:pt>
                <c:pt idx="169">
                  <c:v>2E-3</c:v>
                </c:pt>
                <c:pt idx="170">
                  <c:v>2E-3</c:v>
                </c:pt>
                <c:pt idx="171">
                  <c:v>6.0000000000000001E-3</c:v>
                </c:pt>
                <c:pt idx="172">
                  <c:v>0.01</c:v>
                </c:pt>
                <c:pt idx="173">
                  <c:v>1.7000000000000001E-2</c:v>
                </c:pt>
                <c:pt idx="174">
                  <c:v>1.7000000000000001E-2</c:v>
                </c:pt>
                <c:pt idx="175">
                  <c:v>2.7E-2</c:v>
                </c:pt>
                <c:pt idx="176">
                  <c:v>4.2999999999999997E-2</c:v>
                </c:pt>
                <c:pt idx="177">
                  <c:v>6.4000000000000001E-2</c:v>
                </c:pt>
                <c:pt idx="178">
                  <c:v>7.0000000000000007E-2</c:v>
                </c:pt>
                <c:pt idx="179">
                  <c:v>7.0999999999999994E-2</c:v>
                </c:pt>
                <c:pt idx="180">
                  <c:v>7.0000000000000007E-2</c:v>
                </c:pt>
                <c:pt idx="181">
                  <c:v>8.1000000000000003E-2</c:v>
                </c:pt>
                <c:pt idx="182">
                  <c:v>8.3000000000000004E-2</c:v>
                </c:pt>
                <c:pt idx="183">
                  <c:v>8.5000000000000006E-2</c:v>
                </c:pt>
                <c:pt idx="184">
                  <c:v>8.6999999999999994E-2</c:v>
                </c:pt>
                <c:pt idx="185">
                  <c:v>9.5000000000000001E-2</c:v>
                </c:pt>
                <c:pt idx="186">
                  <c:v>0.11</c:v>
                </c:pt>
                <c:pt idx="187">
                  <c:v>0.10100000000000001</c:v>
                </c:pt>
                <c:pt idx="188">
                  <c:v>9.9000000000000005E-2</c:v>
                </c:pt>
                <c:pt idx="189">
                  <c:v>0.111</c:v>
                </c:pt>
                <c:pt idx="190">
                  <c:v>0.106</c:v>
                </c:pt>
                <c:pt idx="191">
                  <c:v>0.10100000000000001</c:v>
                </c:pt>
                <c:pt idx="192">
                  <c:v>0.14699999999999999</c:v>
                </c:pt>
                <c:pt idx="193">
                  <c:v>0.13600000000000001</c:v>
                </c:pt>
                <c:pt idx="194">
                  <c:v>0.154</c:v>
                </c:pt>
                <c:pt idx="195">
                  <c:v>0.17699999999999999</c:v>
                </c:pt>
                <c:pt idx="196">
                  <c:v>0.14099999999999999</c:v>
                </c:pt>
                <c:pt idx="197">
                  <c:v>0.124</c:v>
                </c:pt>
                <c:pt idx="198">
                  <c:v>0.14899999999999999</c:v>
                </c:pt>
                <c:pt idx="199">
                  <c:v>0.16300000000000001</c:v>
                </c:pt>
                <c:pt idx="200">
                  <c:v>0.25800000000000001</c:v>
                </c:pt>
                <c:pt idx="201">
                  <c:v>0.27500000000000002</c:v>
                </c:pt>
                <c:pt idx="202">
                  <c:v>0.29399999999999998</c:v>
                </c:pt>
                <c:pt idx="203">
                  <c:v>0.31900000000000001</c:v>
                </c:pt>
                <c:pt idx="204">
                  <c:v>0.35099999999999998</c:v>
                </c:pt>
                <c:pt idx="205">
                  <c:v>0.371</c:v>
                </c:pt>
                <c:pt idx="206">
                  <c:v>0.39700000000000002</c:v>
                </c:pt>
                <c:pt idx="207">
                  <c:v>0.42899999999999999</c:v>
                </c:pt>
                <c:pt idx="208">
                  <c:v>0.48399999999999999</c:v>
                </c:pt>
                <c:pt idx="209">
                  <c:v>0.55200000000000005</c:v>
                </c:pt>
                <c:pt idx="210">
                  <c:v>0.624</c:v>
                </c:pt>
                <c:pt idx="211">
                  <c:v>0.73299999999999998</c:v>
                </c:pt>
                <c:pt idx="212">
                  <c:v>0.77700000000000002</c:v>
                </c:pt>
                <c:pt idx="213">
                  <c:v>0.98199999999999998</c:v>
                </c:pt>
                <c:pt idx="214">
                  <c:v>1.1879999999999999</c:v>
                </c:pt>
                <c:pt idx="215">
                  <c:v>1.42</c:v>
                </c:pt>
                <c:pt idx="216">
                  <c:v>1.6339999999999999</c:v>
                </c:pt>
              </c:numCache>
            </c:numRef>
          </c:xVal>
          <c:yVal>
            <c:numRef>
              <c:f>'CPT5'!$A$7:$A$223</c:f>
              <c:numCache>
                <c:formatCode>0.00</c:formatCode>
                <c:ptCount val="21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8-44EE-9319-362C129F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117312"/>
        <c:axId val="229139968"/>
      </c:scatterChart>
      <c:valAx>
        <c:axId val="229117312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139968"/>
        <c:crosses val="autoZero"/>
        <c:crossBetween val="midCat"/>
        <c:majorUnit val="1"/>
      </c:valAx>
      <c:valAx>
        <c:axId val="22913996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1173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9780533683289615"/>
          <c:y val="0.22476323835809187"/>
          <c:w val="0.40219466316710417"/>
          <c:h val="0.1965216332494520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CPT1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0.8928571428571429</c:v>
                </c:pt>
                <c:pt idx="4">
                  <c:v>0.48661800486618012</c:v>
                </c:pt>
                <c:pt idx="5">
                  <c:v>0.30367446097783174</c:v>
                </c:pt>
                <c:pt idx="6">
                  <c:v>0.30631479736098022</c:v>
                </c:pt>
                <c:pt idx="7">
                  <c:v>0.32012805122048821</c:v>
                </c:pt>
                <c:pt idx="8">
                  <c:v>0.3699788583509514</c:v>
                </c:pt>
                <c:pt idx="9">
                  <c:v>0.42861852950873724</c:v>
                </c:pt>
                <c:pt idx="10">
                  <c:v>0.47351287363125188</c:v>
                </c:pt>
                <c:pt idx="11">
                  <c:v>0.84149537867292035</c:v>
                </c:pt>
                <c:pt idx="12">
                  <c:v>1.5523465703971118</c:v>
                </c:pt>
                <c:pt idx="13">
                  <c:v>1.1881640580372443</c:v>
                </c:pt>
                <c:pt idx="14">
                  <c:v>0.60989643268124283</c:v>
                </c:pt>
                <c:pt idx="15">
                  <c:v>0.64812632571293893</c:v>
                </c:pt>
                <c:pt idx="16">
                  <c:v>0.66682264857276563</c:v>
                </c:pt>
                <c:pt idx="17">
                  <c:v>0.64416080162233103</c:v>
                </c:pt>
                <c:pt idx="18">
                  <c:v>0.46600549647508666</c:v>
                </c:pt>
                <c:pt idx="19">
                  <c:v>0.44867001388740518</c:v>
                </c:pt>
                <c:pt idx="20">
                  <c:v>0.47921658506094378</c:v>
                </c:pt>
                <c:pt idx="21">
                  <c:v>0.53922605201945439</c:v>
                </c:pt>
                <c:pt idx="22">
                  <c:v>0.6335558321077045</c:v>
                </c:pt>
                <c:pt idx="23">
                  <c:v>0.70333218032975897</c:v>
                </c:pt>
                <c:pt idx="24">
                  <c:v>0.74265781478564197</c:v>
                </c:pt>
                <c:pt idx="25">
                  <c:v>0.81256771397616467</c:v>
                </c:pt>
                <c:pt idx="26">
                  <c:v>0.86996868112747938</c:v>
                </c:pt>
                <c:pt idx="27">
                  <c:v>1.014875573474211</c:v>
                </c:pt>
                <c:pt idx="28">
                  <c:v>0.97745546271480377</c:v>
                </c:pt>
                <c:pt idx="29">
                  <c:v>0.73518149793230203</c:v>
                </c:pt>
                <c:pt idx="30">
                  <c:v>0.60691601976005638</c:v>
                </c:pt>
                <c:pt idx="31">
                  <c:v>0.56983832494036568</c:v>
                </c:pt>
                <c:pt idx="32">
                  <c:v>0.38991421887184818</c:v>
                </c:pt>
                <c:pt idx="33">
                  <c:v>0.47017732401934448</c:v>
                </c:pt>
                <c:pt idx="34">
                  <c:v>0.55465367965367973</c:v>
                </c:pt>
                <c:pt idx="35">
                  <c:v>0.54630246502331792</c:v>
                </c:pt>
                <c:pt idx="36">
                  <c:v>0.56941431670281994</c:v>
                </c:pt>
                <c:pt idx="37">
                  <c:v>0.62464508801817142</c:v>
                </c:pt>
                <c:pt idx="38">
                  <c:v>0.64577098755709572</c:v>
                </c:pt>
                <c:pt idx="39">
                  <c:v>0.64989168471921344</c:v>
                </c:pt>
                <c:pt idx="40">
                  <c:v>0.61245321537938069</c:v>
                </c:pt>
                <c:pt idx="41">
                  <c:v>0.60106474325948822</c:v>
                </c:pt>
                <c:pt idx="42">
                  <c:v>0.57955742887249739</c:v>
                </c:pt>
                <c:pt idx="43">
                  <c:v>0.5759539236861051</c:v>
                </c:pt>
                <c:pt idx="44">
                  <c:v>0.56745377997437307</c:v>
                </c:pt>
                <c:pt idx="45">
                  <c:v>0.53229240596167493</c:v>
                </c:pt>
                <c:pt idx="46">
                  <c:v>0.49069373942470396</c:v>
                </c:pt>
                <c:pt idx="47">
                  <c:v>0.46189376443418012</c:v>
                </c:pt>
                <c:pt idx="48">
                  <c:v>0.46055563809240829</c:v>
                </c:pt>
                <c:pt idx="49">
                  <c:v>0.50294582554964806</c:v>
                </c:pt>
                <c:pt idx="50">
                  <c:v>0.53191489361702116</c:v>
                </c:pt>
                <c:pt idx="51">
                  <c:v>0.58156874440799278</c:v>
                </c:pt>
                <c:pt idx="52">
                  <c:v>0.56282324307879528</c:v>
                </c:pt>
                <c:pt idx="53">
                  <c:v>0.52436767427513886</c:v>
                </c:pt>
                <c:pt idx="54">
                  <c:v>0.50576892682155838</c:v>
                </c:pt>
                <c:pt idx="55">
                  <c:v>0.55266066635086064</c:v>
                </c:pt>
                <c:pt idx="56">
                  <c:v>0.59880239520958078</c:v>
                </c:pt>
                <c:pt idx="57">
                  <c:v>0.59822150363783344</c:v>
                </c:pt>
                <c:pt idx="58">
                  <c:v>0.60437765436131985</c:v>
                </c:pt>
                <c:pt idx="59">
                  <c:v>0.58833142670370975</c:v>
                </c:pt>
                <c:pt idx="60">
                  <c:v>0.55650023187509656</c:v>
                </c:pt>
                <c:pt idx="61">
                  <c:v>0.52524073533702942</c:v>
                </c:pt>
                <c:pt idx="62">
                  <c:v>0.55788005578800559</c:v>
                </c:pt>
                <c:pt idx="63">
                  <c:v>0.63371356147021551</c:v>
                </c:pt>
                <c:pt idx="64">
                  <c:v>0.71287729409980283</c:v>
                </c:pt>
                <c:pt idx="65">
                  <c:v>0.69538670284938953</c:v>
                </c:pt>
                <c:pt idx="66">
                  <c:v>0.60986878580669013</c:v>
                </c:pt>
                <c:pt idx="67">
                  <c:v>0.5298013245033113</c:v>
                </c:pt>
                <c:pt idx="68">
                  <c:v>0.44185224460940259</c:v>
                </c:pt>
                <c:pt idx="69">
                  <c:v>0.42953907153477616</c:v>
                </c:pt>
                <c:pt idx="70">
                  <c:v>0.46765393608729539</c:v>
                </c:pt>
                <c:pt idx="71">
                  <c:v>0.4525569467491326</c:v>
                </c:pt>
                <c:pt idx="72">
                  <c:v>0.43750911477322441</c:v>
                </c:pt>
                <c:pt idx="73">
                  <c:v>0.46136101499423304</c:v>
                </c:pt>
                <c:pt idx="74">
                  <c:v>0.47934583392076702</c:v>
                </c:pt>
                <c:pt idx="75">
                  <c:v>0.5677097756854057</c:v>
                </c:pt>
                <c:pt idx="76">
                  <c:v>0.5411826821541712</c:v>
                </c:pt>
                <c:pt idx="77">
                  <c:v>0.54103985220374773</c:v>
                </c:pt>
                <c:pt idx="78">
                  <c:v>0.49359658484525076</c:v>
                </c:pt>
                <c:pt idx="79">
                  <c:v>0.55926885827308692</c:v>
                </c:pt>
                <c:pt idx="80">
                  <c:v>0.56943186230102227</c:v>
                </c:pt>
                <c:pt idx="81">
                  <c:v>0.59008160703075963</c:v>
                </c:pt>
                <c:pt idx="82">
                  <c:v>0.55179332831703032</c:v>
                </c:pt>
                <c:pt idx="83">
                  <c:v>0.74996975928389986</c:v>
                </c:pt>
                <c:pt idx="84">
                  <c:v>0.96889952153110048</c:v>
                </c:pt>
                <c:pt idx="85">
                  <c:v>0.85511260990003601</c:v>
                </c:pt>
                <c:pt idx="86">
                  <c:v>0.67717311007141101</c:v>
                </c:pt>
                <c:pt idx="87">
                  <c:v>0.61667488899851997</c:v>
                </c:pt>
                <c:pt idx="88">
                  <c:v>0.65165199496970394</c:v>
                </c:pt>
                <c:pt idx="89">
                  <c:v>0.70148931577811358</c:v>
                </c:pt>
                <c:pt idx="90">
                  <c:v>0.83160083160083165</c:v>
                </c:pt>
                <c:pt idx="91">
                  <c:v>0.84180989126622219</c:v>
                </c:pt>
                <c:pt idx="92">
                  <c:v>1.1747998967208881</c:v>
                </c:pt>
                <c:pt idx="93">
                  <c:v>1.7580986488686312</c:v>
                </c:pt>
                <c:pt idx="94">
                  <c:v>1.7378990731204944</c:v>
                </c:pt>
                <c:pt idx="95">
                  <c:v>2.467343976777939</c:v>
                </c:pt>
                <c:pt idx="96">
                  <c:v>1.6931890515595163</c:v>
                </c:pt>
                <c:pt idx="97">
                  <c:v>1.1548491245498571</c:v>
                </c:pt>
                <c:pt idx="98">
                  <c:v>0.93237342145639079</c:v>
                </c:pt>
                <c:pt idx="99">
                  <c:v>0.74308818708337898</c:v>
                </c:pt>
                <c:pt idx="100">
                  <c:v>0.99971436732362196</c:v>
                </c:pt>
                <c:pt idx="101">
                  <c:v>0.63330435862411516</c:v>
                </c:pt>
                <c:pt idx="102">
                  <c:v>0.49568965517241381</c:v>
                </c:pt>
                <c:pt idx="103">
                  <c:v>0.68006182380216385</c:v>
                </c:pt>
                <c:pt idx="104">
                  <c:v>0.90546903295907288</c:v>
                </c:pt>
                <c:pt idx="105">
                  <c:v>0.90439276485788123</c:v>
                </c:pt>
                <c:pt idx="106">
                  <c:v>0.69222577209797664</c:v>
                </c:pt>
                <c:pt idx="107">
                  <c:v>0.51406926406926401</c:v>
                </c:pt>
                <c:pt idx="108">
                  <c:v>0.57335161410943536</c:v>
                </c:pt>
                <c:pt idx="109">
                  <c:v>0.684553384122778</c:v>
                </c:pt>
                <c:pt idx="110">
                  <c:v>1.0885805763073639</c:v>
                </c:pt>
                <c:pt idx="111">
                  <c:v>1.0748446898727937</c:v>
                </c:pt>
                <c:pt idx="112">
                  <c:v>1.2151804075528136</c:v>
                </c:pt>
                <c:pt idx="113">
                  <c:v>2.4934763699623077</c:v>
                </c:pt>
                <c:pt idx="114">
                  <c:v>1.9690307780539091</c:v>
                </c:pt>
                <c:pt idx="115">
                  <c:v>1.619639401039014</c:v>
                </c:pt>
                <c:pt idx="116">
                  <c:v>1.544729248005432</c:v>
                </c:pt>
                <c:pt idx="117">
                  <c:v>1.058241339931481</c:v>
                </c:pt>
                <c:pt idx="118">
                  <c:v>0.85315408479834554</c:v>
                </c:pt>
                <c:pt idx="119">
                  <c:v>0.53467400845902158</c:v>
                </c:pt>
                <c:pt idx="120">
                  <c:v>2.4556868537666174</c:v>
                </c:pt>
                <c:pt idx="121">
                  <c:v>3.5633908477119283</c:v>
                </c:pt>
                <c:pt idx="122">
                  <c:v>4.4890593277690058</c:v>
                </c:pt>
                <c:pt idx="123">
                  <c:v>4.4857142857142858</c:v>
                </c:pt>
                <c:pt idx="124">
                  <c:v>3.4972299168975076</c:v>
                </c:pt>
                <c:pt idx="125">
                  <c:v>3.5054655107425559</c:v>
                </c:pt>
                <c:pt idx="126">
                  <c:v>0.672851462942196</c:v>
                </c:pt>
                <c:pt idx="127">
                  <c:v>0.46464260709057348</c:v>
                </c:pt>
                <c:pt idx="128">
                  <c:v>0.60131902237165402</c:v>
                </c:pt>
                <c:pt idx="129">
                  <c:v>0.74954954954954955</c:v>
                </c:pt>
                <c:pt idx="130">
                  <c:v>0.70062355496391793</c:v>
                </c:pt>
                <c:pt idx="131">
                  <c:v>0.78561091585693621</c:v>
                </c:pt>
                <c:pt idx="132">
                  <c:v>1.0070087811165713</c:v>
                </c:pt>
                <c:pt idx="133">
                  <c:v>1.9499277804525759</c:v>
                </c:pt>
                <c:pt idx="134">
                  <c:v>3.3715012722646307</c:v>
                </c:pt>
                <c:pt idx="135">
                  <c:v>1.7399267399267402</c:v>
                </c:pt>
                <c:pt idx="136">
                  <c:v>2.0074613608100909</c:v>
                </c:pt>
                <c:pt idx="137">
                  <c:v>2.3433874709976803</c:v>
                </c:pt>
                <c:pt idx="138">
                  <c:v>1.1366927309585868</c:v>
                </c:pt>
                <c:pt idx="139">
                  <c:v>0.67635078010913841</c:v>
                </c:pt>
                <c:pt idx="140">
                  <c:v>0.86490226604393705</c:v>
                </c:pt>
                <c:pt idx="141">
                  <c:v>0.99661526889808205</c:v>
                </c:pt>
                <c:pt idx="142">
                  <c:v>1.1890243902439026</c:v>
                </c:pt>
                <c:pt idx="143">
                  <c:v>1.7345218019754276</c:v>
                </c:pt>
                <c:pt idx="144">
                  <c:v>1.9808984789529538</c:v>
                </c:pt>
                <c:pt idx="145">
                  <c:v>1.4726583649160803</c:v>
                </c:pt>
                <c:pt idx="146">
                  <c:v>0.81717812744501439</c:v>
                </c:pt>
                <c:pt idx="147">
                  <c:v>0.39133600291226794</c:v>
                </c:pt>
                <c:pt idx="148">
                  <c:v>0.50423557886244452</c:v>
                </c:pt>
                <c:pt idx="149">
                  <c:v>0.6080259424402108</c:v>
                </c:pt>
                <c:pt idx="150">
                  <c:v>0.69009448986091937</c:v>
                </c:pt>
                <c:pt idx="151">
                  <c:v>0.75547720977083854</c:v>
                </c:pt>
                <c:pt idx="152">
                  <c:v>0.75299179776791725</c:v>
                </c:pt>
                <c:pt idx="153">
                  <c:v>0.78912757562472602</c:v>
                </c:pt>
                <c:pt idx="154">
                  <c:v>1.0303877052043311</c:v>
                </c:pt>
                <c:pt idx="155">
                  <c:v>1.9417475728155342</c:v>
                </c:pt>
                <c:pt idx="156">
                  <c:v>1.8905191873589164</c:v>
                </c:pt>
                <c:pt idx="157">
                  <c:v>1.9722814498933903</c:v>
                </c:pt>
                <c:pt idx="158">
                  <c:v>3.1930766935243211</c:v>
                </c:pt>
                <c:pt idx="159">
                  <c:v>4.5783132530120474</c:v>
                </c:pt>
                <c:pt idx="160">
                  <c:v>3.7712895377128954</c:v>
                </c:pt>
                <c:pt idx="161">
                  <c:v>3.1827111984282905</c:v>
                </c:pt>
                <c:pt idx="162">
                  <c:v>2.6599845797995378</c:v>
                </c:pt>
                <c:pt idx="163">
                  <c:v>0.99440646364201368</c:v>
                </c:pt>
                <c:pt idx="164">
                  <c:v>1.4388489208633093</c:v>
                </c:pt>
                <c:pt idx="165">
                  <c:v>2.8436018957345972</c:v>
                </c:pt>
                <c:pt idx="166">
                  <c:v>3.2069970845481053</c:v>
                </c:pt>
                <c:pt idx="167">
                  <c:v>3.0459030459030458</c:v>
                </c:pt>
                <c:pt idx="168">
                  <c:v>2.8017241379310347</c:v>
                </c:pt>
                <c:pt idx="169">
                  <c:v>3.6901865369018649</c:v>
                </c:pt>
                <c:pt idx="170">
                  <c:v>5.1305970149253728</c:v>
                </c:pt>
                <c:pt idx="171">
                  <c:v>8.2603254067584491</c:v>
                </c:pt>
                <c:pt idx="172">
                  <c:v>4.5703839122486292</c:v>
                </c:pt>
                <c:pt idx="173">
                  <c:v>2.8816199376947043</c:v>
                </c:pt>
                <c:pt idx="174">
                  <c:v>0.7136788445199661</c:v>
                </c:pt>
                <c:pt idx="175">
                  <c:v>0.85703865791393152</c:v>
                </c:pt>
                <c:pt idx="176">
                  <c:v>1.3427250715386307</c:v>
                </c:pt>
                <c:pt idx="177">
                  <c:v>2.2918773171553761</c:v>
                </c:pt>
                <c:pt idx="178">
                  <c:v>2.7884089666484417</c:v>
                </c:pt>
                <c:pt idx="179">
                  <c:v>2.9871011541072634</c:v>
                </c:pt>
                <c:pt idx="180">
                  <c:v>3.9657853810264383</c:v>
                </c:pt>
                <c:pt idx="181">
                  <c:v>1.5384615384615385</c:v>
                </c:pt>
                <c:pt idx="182">
                  <c:v>1.7167381974248928</c:v>
                </c:pt>
                <c:pt idx="183">
                  <c:v>1.947819871336669</c:v>
                </c:pt>
                <c:pt idx="184">
                  <c:v>2.7442146221585091</c:v>
                </c:pt>
                <c:pt idx="185">
                  <c:v>2.4098867147270853</c:v>
                </c:pt>
                <c:pt idx="186">
                  <c:v>2.9669156883671297</c:v>
                </c:pt>
                <c:pt idx="187">
                  <c:v>2.9674988224211019</c:v>
                </c:pt>
                <c:pt idx="188">
                  <c:v>2.7070382995789051</c:v>
                </c:pt>
                <c:pt idx="189">
                  <c:v>2.5242718446601944</c:v>
                </c:pt>
                <c:pt idx="190">
                  <c:v>2.4614806463735439</c:v>
                </c:pt>
                <c:pt idx="191">
                  <c:v>2.2292535596145546</c:v>
                </c:pt>
                <c:pt idx="192">
                  <c:v>3.0888697152717857</c:v>
                </c:pt>
                <c:pt idx="193">
                  <c:v>3.5527462946817785</c:v>
                </c:pt>
                <c:pt idx="194">
                  <c:v>1.0719592443218002</c:v>
                </c:pt>
                <c:pt idx="195">
                  <c:v>0.47240018119459004</c:v>
                </c:pt>
                <c:pt idx="196">
                  <c:v>0.57139624349400331</c:v>
                </c:pt>
                <c:pt idx="197">
                  <c:v>0.85530616692089767</c:v>
                </c:pt>
                <c:pt idx="198">
                  <c:v>2.7033985581874358</c:v>
                </c:pt>
                <c:pt idx="199">
                  <c:v>3.8439902493905866</c:v>
                </c:pt>
                <c:pt idx="200">
                  <c:v>3.1072375899962115</c:v>
                </c:pt>
                <c:pt idx="201">
                  <c:v>2.6277674322367059</c:v>
                </c:pt>
                <c:pt idx="202">
                  <c:v>2.5194356464152032</c:v>
                </c:pt>
                <c:pt idx="203">
                  <c:v>2.5016722408026757</c:v>
                </c:pt>
                <c:pt idx="204">
                  <c:v>2.3197804938887501</c:v>
                </c:pt>
                <c:pt idx="205">
                  <c:v>2.3341367499682861</c:v>
                </c:pt>
                <c:pt idx="206">
                  <c:v>2.2554517133956384</c:v>
                </c:pt>
                <c:pt idx="207">
                  <c:v>2.1936274509803919</c:v>
                </c:pt>
                <c:pt idx="208">
                  <c:v>2.265842723857991</c:v>
                </c:pt>
                <c:pt idx="209">
                  <c:v>2.2775548737314137</c:v>
                </c:pt>
                <c:pt idx="210">
                  <c:v>2.321981424148607</c:v>
                </c:pt>
                <c:pt idx="211">
                  <c:v>2.3829087921117504</c:v>
                </c:pt>
                <c:pt idx="212">
                  <c:v>2.431860902255639</c:v>
                </c:pt>
                <c:pt idx="213">
                  <c:v>2.4676424337728315</c:v>
                </c:pt>
                <c:pt idx="214">
                  <c:v>2.4729126832377313</c:v>
                </c:pt>
                <c:pt idx="215">
                  <c:v>2.9666946543520849</c:v>
                </c:pt>
                <c:pt idx="216">
                  <c:v>3.0982905982905984</c:v>
                </c:pt>
                <c:pt idx="217">
                  <c:v>2.7720576587993033</c:v>
                </c:pt>
                <c:pt idx="218">
                  <c:v>2.6878771256171148</c:v>
                </c:pt>
                <c:pt idx="219">
                  <c:v>3.0746705710102491</c:v>
                </c:pt>
                <c:pt idx="220">
                  <c:v>3.3351558228540186</c:v>
                </c:pt>
                <c:pt idx="221">
                  <c:v>3.2912781130005486</c:v>
                </c:pt>
                <c:pt idx="222">
                  <c:v>3.4435885817852285</c:v>
                </c:pt>
                <c:pt idx="223">
                  <c:v>3.8436692506459944</c:v>
                </c:pt>
                <c:pt idx="224">
                  <c:v>4.115702479338843</c:v>
                </c:pt>
                <c:pt idx="225">
                  <c:v>3.8702424923719283</c:v>
                </c:pt>
                <c:pt idx="226">
                  <c:v>3.3064740205612666</c:v>
                </c:pt>
                <c:pt idx="227">
                  <c:v>3.2213656387665202</c:v>
                </c:pt>
                <c:pt idx="228">
                  <c:v>3.0250762903011807</c:v>
                </c:pt>
                <c:pt idx="229">
                  <c:v>3.3790613718411557</c:v>
                </c:pt>
                <c:pt idx="230">
                  <c:v>3.278929569181003</c:v>
                </c:pt>
                <c:pt idx="231">
                  <c:v>2.7812113720642766</c:v>
                </c:pt>
                <c:pt idx="232">
                  <c:v>2.3409449949734311</c:v>
                </c:pt>
                <c:pt idx="233">
                  <c:v>2.6662802492392403</c:v>
                </c:pt>
                <c:pt idx="234">
                  <c:v>3.1878140703517586</c:v>
                </c:pt>
                <c:pt idx="235">
                  <c:v>2.6720521982289887</c:v>
                </c:pt>
                <c:pt idx="236">
                  <c:v>2.6940903823870221</c:v>
                </c:pt>
                <c:pt idx="237">
                  <c:v>3.0689842476914722</c:v>
                </c:pt>
                <c:pt idx="238">
                  <c:v>3.0201342281879193</c:v>
                </c:pt>
                <c:pt idx="239">
                  <c:v>3.0067114093959733</c:v>
                </c:pt>
                <c:pt idx="240">
                  <c:v>2.9832775919732444</c:v>
                </c:pt>
                <c:pt idx="241">
                  <c:v>2.9476281875514121</c:v>
                </c:pt>
                <c:pt idx="242">
                  <c:v>2.8913779630112009</c:v>
                </c:pt>
                <c:pt idx="243">
                  <c:v>3.0716723549488054</c:v>
                </c:pt>
                <c:pt idx="244">
                  <c:v>3.0964201724588452</c:v>
                </c:pt>
                <c:pt idx="245">
                  <c:v>2.9167746953590874</c:v>
                </c:pt>
                <c:pt idx="246">
                  <c:v>2.6807267183331214</c:v>
                </c:pt>
                <c:pt idx="247">
                  <c:v>2.5939849624060147</c:v>
                </c:pt>
                <c:pt idx="248">
                  <c:v>2.60009765625</c:v>
                </c:pt>
                <c:pt idx="249">
                  <c:v>2.6542324246771876</c:v>
                </c:pt>
                <c:pt idx="250">
                  <c:v>2.7422728329072736</c:v>
                </c:pt>
                <c:pt idx="251">
                  <c:v>2.7907506549720926</c:v>
                </c:pt>
                <c:pt idx="252">
                  <c:v>2.7029984679360912</c:v>
                </c:pt>
                <c:pt idx="253">
                  <c:v>2.737382378100941</c:v>
                </c:pt>
                <c:pt idx="254">
                  <c:v>2.7322996855686865</c:v>
                </c:pt>
                <c:pt idx="255">
                  <c:v>2.7524947910955149</c:v>
                </c:pt>
                <c:pt idx="256">
                  <c:v>2.8066172276098116</c:v>
                </c:pt>
                <c:pt idx="257">
                  <c:v>2.7710144927536229</c:v>
                </c:pt>
                <c:pt idx="258">
                  <c:v>2.5397526501766787</c:v>
                </c:pt>
                <c:pt idx="259">
                  <c:v>2.791906861082853</c:v>
                </c:pt>
                <c:pt idx="260">
                  <c:v>2.6371661638171862</c:v>
                </c:pt>
                <c:pt idx="261">
                  <c:v>2.8807528979685531</c:v>
                </c:pt>
                <c:pt idx="262">
                  <c:v>3.3918547712886662</c:v>
                </c:pt>
                <c:pt idx="263">
                  <c:v>4.0934203917629333</c:v>
                </c:pt>
                <c:pt idx="264">
                  <c:v>3.3195472355245972</c:v>
                </c:pt>
                <c:pt idx="265">
                  <c:v>2.3567621585609593</c:v>
                </c:pt>
                <c:pt idx="266">
                  <c:v>2.2149532710280373</c:v>
                </c:pt>
                <c:pt idx="267">
                  <c:v>2.0001904943327933</c:v>
                </c:pt>
                <c:pt idx="268">
                  <c:v>1.8844221105527637</c:v>
                </c:pt>
                <c:pt idx="269">
                  <c:v>1.8716577540106953</c:v>
                </c:pt>
                <c:pt idx="270">
                  <c:v>2.1524844095755378</c:v>
                </c:pt>
                <c:pt idx="271">
                  <c:v>2.3790075556463139</c:v>
                </c:pt>
                <c:pt idx="272">
                  <c:v>2.5736030442619664</c:v>
                </c:pt>
                <c:pt idx="273">
                  <c:v>2.4342267027292843</c:v>
                </c:pt>
                <c:pt idx="274">
                  <c:v>1.9164356243007927</c:v>
                </c:pt>
                <c:pt idx="275">
                  <c:v>1.3352763750974344</c:v>
                </c:pt>
                <c:pt idx="276">
                  <c:v>3.2221131828590122</c:v>
                </c:pt>
                <c:pt idx="277">
                  <c:v>1.8066679083628239</c:v>
                </c:pt>
                <c:pt idx="278">
                  <c:v>1.4815571676714006</c:v>
                </c:pt>
                <c:pt idx="279">
                  <c:v>1.2060403364751189</c:v>
                </c:pt>
                <c:pt idx="280">
                  <c:v>1.3930144422820856</c:v>
                </c:pt>
                <c:pt idx="281">
                  <c:v>1.4867735083993048</c:v>
                </c:pt>
                <c:pt idx="282">
                  <c:v>1.4567759248610312</c:v>
                </c:pt>
                <c:pt idx="283">
                  <c:v>1.6369047619047616</c:v>
                </c:pt>
                <c:pt idx="284">
                  <c:v>1.7976224992751524</c:v>
                </c:pt>
                <c:pt idx="285">
                  <c:v>1.8114530580444099</c:v>
                </c:pt>
                <c:pt idx="286">
                  <c:v>1.8880778588807787</c:v>
                </c:pt>
                <c:pt idx="287">
                  <c:v>1.815710263132343</c:v>
                </c:pt>
                <c:pt idx="288">
                  <c:v>1.7162804227673809</c:v>
                </c:pt>
                <c:pt idx="289">
                  <c:v>1.8399356525236277</c:v>
                </c:pt>
                <c:pt idx="290">
                  <c:v>1.7418445428916629</c:v>
                </c:pt>
                <c:pt idx="291">
                  <c:v>1.7373319544984489</c:v>
                </c:pt>
                <c:pt idx="292">
                  <c:v>1.7804466919511168</c:v>
                </c:pt>
                <c:pt idx="293">
                  <c:v>1.8105263157894735</c:v>
                </c:pt>
                <c:pt idx="294">
                  <c:v>1.9157894736842105</c:v>
                </c:pt>
                <c:pt idx="295">
                  <c:v>2.0810752221981352</c:v>
                </c:pt>
                <c:pt idx="296">
                  <c:v>2.3322610294117645</c:v>
                </c:pt>
                <c:pt idx="297">
                  <c:v>2.5247758376592726</c:v>
                </c:pt>
                <c:pt idx="298">
                  <c:v>1.8754186202277294</c:v>
                </c:pt>
                <c:pt idx="299">
                  <c:v>2.1669018343075992</c:v>
                </c:pt>
                <c:pt idx="300">
                  <c:v>1.8775933609958504</c:v>
                </c:pt>
              </c:numCache>
            </c:numRef>
          </c:xVal>
          <c:yVal>
            <c:numRef>
              <c:f>'CPT1'!$A$7:$A$306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4-455B-AB22-CC32B4AC978A}"/>
            </c:ext>
          </c:extLst>
        </c:ser>
        <c:ser>
          <c:idx val="1"/>
          <c:order val="1"/>
          <c:tx>
            <c:v>CPT2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'CPT2'!$E$7:$E$247</c:f>
              <c:numCache>
                <c:formatCode>0.00</c:formatCode>
                <c:ptCount val="2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1.3157894736842106</c:v>
                </c:pt>
                <c:pt idx="4">
                  <c:v>0.59055118110236215</c:v>
                </c:pt>
                <c:pt idx="5">
                  <c:v>0.50912176495545181</c:v>
                </c:pt>
                <c:pt idx="6">
                  <c:v>0.51909529106414543</c:v>
                </c:pt>
                <c:pt idx="7">
                  <c:v>0.55115397864278337</c:v>
                </c:pt>
                <c:pt idx="8">
                  <c:v>0.59093893630991456</c:v>
                </c:pt>
                <c:pt idx="9">
                  <c:v>0.64279155188246107</c:v>
                </c:pt>
                <c:pt idx="10">
                  <c:v>0.7123775601068566</c:v>
                </c:pt>
                <c:pt idx="11">
                  <c:v>0.94598718339945076</c:v>
                </c:pt>
                <c:pt idx="12">
                  <c:v>0.61031431187061336</c:v>
                </c:pt>
                <c:pt idx="13">
                  <c:v>0.50237231370360025</c:v>
                </c:pt>
                <c:pt idx="14">
                  <c:v>0.49921177088807145</c:v>
                </c:pt>
                <c:pt idx="15">
                  <c:v>0.49070247933884298</c:v>
                </c:pt>
                <c:pt idx="16">
                  <c:v>0.52830188679245282</c:v>
                </c:pt>
                <c:pt idx="17">
                  <c:v>0.56331129071760955</c:v>
                </c:pt>
                <c:pt idx="18">
                  <c:v>0.59808612440191389</c:v>
                </c:pt>
                <c:pt idx="19">
                  <c:v>0.66322770817980847</c:v>
                </c:pt>
                <c:pt idx="20">
                  <c:v>0.736788617886179</c:v>
                </c:pt>
                <c:pt idx="21">
                  <c:v>0.68493150684931503</c:v>
                </c:pt>
                <c:pt idx="22">
                  <c:v>0.67510548523206748</c:v>
                </c:pt>
                <c:pt idx="23">
                  <c:v>0.7065669160432253</c:v>
                </c:pt>
                <c:pt idx="24">
                  <c:v>0.65920894926088691</c:v>
                </c:pt>
                <c:pt idx="25">
                  <c:v>0.62729498164014696</c:v>
                </c:pt>
                <c:pt idx="26">
                  <c:v>0.69478303266699171</c:v>
                </c:pt>
                <c:pt idx="27">
                  <c:v>0.75179777729352792</c:v>
                </c:pt>
                <c:pt idx="28">
                  <c:v>0.77646097261953406</c:v>
                </c:pt>
                <c:pt idx="29">
                  <c:v>0.81412457086807266</c:v>
                </c:pt>
                <c:pt idx="30">
                  <c:v>0.82509834020915285</c:v>
                </c:pt>
                <c:pt idx="31">
                  <c:v>0.85010748485440679</c:v>
                </c:pt>
                <c:pt idx="32">
                  <c:v>0.89607580595323921</c:v>
                </c:pt>
                <c:pt idx="33">
                  <c:v>0.73613986657464914</c:v>
                </c:pt>
                <c:pt idx="34">
                  <c:v>0.7469912851016739</c:v>
                </c:pt>
                <c:pt idx="35">
                  <c:v>0.69613080783551884</c:v>
                </c:pt>
                <c:pt idx="36">
                  <c:v>0.6153334442042242</c:v>
                </c:pt>
                <c:pt idx="37">
                  <c:v>0.56647784071976015</c:v>
                </c:pt>
                <c:pt idx="38">
                  <c:v>0.59555088456822569</c:v>
                </c:pt>
                <c:pt idx="39">
                  <c:v>0.56390977443609025</c:v>
                </c:pt>
                <c:pt idx="40">
                  <c:v>0.61669829222011385</c:v>
                </c:pt>
                <c:pt idx="41">
                  <c:v>0.63851400377303724</c:v>
                </c:pt>
                <c:pt idx="42">
                  <c:v>0.6288448393711551</c:v>
                </c:pt>
                <c:pt idx="43">
                  <c:v>0.57056733771127144</c:v>
                </c:pt>
                <c:pt idx="44">
                  <c:v>0.586232980332829</c:v>
                </c:pt>
                <c:pt idx="45">
                  <c:v>0.70091214594335094</c:v>
                </c:pt>
                <c:pt idx="46">
                  <c:v>0.75587334014300311</c:v>
                </c:pt>
                <c:pt idx="47">
                  <c:v>0.77055779183438755</c:v>
                </c:pt>
                <c:pt idx="48">
                  <c:v>0.75999019367492038</c:v>
                </c:pt>
                <c:pt idx="49">
                  <c:v>0.70970383513033986</c:v>
                </c:pt>
                <c:pt idx="50">
                  <c:v>0.68693364513300215</c:v>
                </c:pt>
                <c:pt idx="51">
                  <c:v>0.69007820886367122</c:v>
                </c:pt>
                <c:pt idx="52">
                  <c:v>0.66825775656324582</c:v>
                </c:pt>
                <c:pt idx="53">
                  <c:v>0.67493615468807</c:v>
                </c:pt>
                <c:pt idx="54">
                  <c:v>0.64152410575427687</c:v>
                </c:pt>
                <c:pt idx="55">
                  <c:v>0.57937427578215528</c:v>
                </c:pt>
                <c:pt idx="56">
                  <c:v>0.59706893432241726</c:v>
                </c:pt>
                <c:pt idx="57">
                  <c:v>0.5992010652463382</c:v>
                </c:pt>
                <c:pt idx="58">
                  <c:v>0.60150375939849621</c:v>
                </c:pt>
                <c:pt idx="59">
                  <c:v>0.62278839348903037</c:v>
                </c:pt>
                <c:pt idx="60">
                  <c:v>0.68760954563839827</c:v>
                </c:pt>
                <c:pt idx="61">
                  <c:v>0.63663663663663672</c:v>
                </c:pt>
                <c:pt idx="62">
                  <c:v>0.61200801941542693</c:v>
                </c:pt>
                <c:pt idx="63">
                  <c:v>0.61996280223186617</c:v>
                </c:pt>
                <c:pt idx="64">
                  <c:v>0.61269146608315106</c:v>
                </c:pt>
                <c:pt idx="65">
                  <c:v>0.60303239145416954</c:v>
                </c:pt>
                <c:pt idx="66">
                  <c:v>0.6134446621794325</c:v>
                </c:pt>
                <c:pt idx="67">
                  <c:v>0.59151597093121522</c:v>
                </c:pt>
                <c:pt idx="68">
                  <c:v>0.55856743880400861</c:v>
                </c:pt>
                <c:pt idx="69">
                  <c:v>0.55590851334180436</c:v>
                </c:pt>
                <c:pt idx="70">
                  <c:v>0.57857701329163413</c:v>
                </c:pt>
                <c:pt idx="71">
                  <c:v>0.57081147793890763</c:v>
                </c:pt>
                <c:pt idx="72">
                  <c:v>0.53663089127391506</c:v>
                </c:pt>
                <c:pt idx="73">
                  <c:v>0.55555555555555558</c:v>
                </c:pt>
                <c:pt idx="74">
                  <c:v>0.59176204936541299</c:v>
                </c:pt>
                <c:pt idx="75">
                  <c:v>0.62951021034853383</c:v>
                </c:pt>
                <c:pt idx="76">
                  <c:v>0.61494078348010928</c:v>
                </c:pt>
                <c:pt idx="77">
                  <c:v>0.61498747247741248</c:v>
                </c:pt>
                <c:pt idx="78">
                  <c:v>0.62234365513054046</c:v>
                </c:pt>
                <c:pt idx="79">
                  <c:v>0.63757873713320024</c:v>
                </c:pt>
                <c:pt idx="80">
                  <c:v>0.63924830560690082</c:v>
                </c:pt>
                <c:pt idx="81">
                  <c:v>0.66830542326010134</c:v>
                </c:pt>
                <c:pt idx="82">
                  <c:v>0.68294214616531901</c:v>
                </c:pt>
                <c:pt idx="83">
                  <c:v>0.68054443554843869</c:v>
                </c:pt>
                <c:pt idx="84">
                  <c:v>0.69040093162535354</c:v>
                </c:pt>
                <c:pt idx="85">
                  <c:v>0.70435092724679038</c:v>
                </c:pt>
                <c:pt idx="86">
                  <c:v>0.72681461381916845</c:v>
                </c:pt>
                <c:pt idx="87">
                  <c:v>0.67203028868906767</c:v>
                </c:pt>
                <c:pt idx="88">
                  <c:v>0.56120659417748164</c:v>
                </c:pt>
                <c:pt idx="89">
                  <c:v>0.57941106437018808</c:v>
                </c:pt>
                <c:pt idx="90">
                  <c:v>0.62625451625853068</c:v>
                </c:pt>
                <c:pt idx="91">
                  <c:v>0.6875983762737139</c:v>
                </c:pt>
                <c:pt idx="92">
                  <c:v>0.7557540364136035</c:v>
                </c:pt>
                <c:pt idx="93">
                  <c:v>0.83808536374632803</c:v>
                </c:pt>
                <c:pt idx="94">
                  <c:v>0.97370097370097353</c:v>
                </c:pt>
                <c:pt idx="95">
                  <c:v>1.1396011396011398</c:v>
                </c:pt>
                <c:pt idx="96">
                  <c:v>0.90441567653839328</c:v>
                </c:pt>
                <c:pt idx="97">
                  <c:v>0.82120194102276967</c:v>
                </c:pt>
                <c:pt idx="98">
                  <c:v>1.0464152507252384</c:v>
                </c:pt>
                <c:pt idx="99">
                  <c:v>2.2618864440683182</c:v>
                </c:pt>
                <c:pt idx="100">
                  <c:v>1.5411712901805374</c:v>
                </c:pt>
                <c:pt idx="101">
                  <c:v>1.6648411829134719</c:v>
                </c:pt>
                <c:pt idx="102">
                  <c:v>1.2996697560455948</c:v>
                </c:pt>
                <c:pt idx="103">
                  <c:v>1.0556900726392253</c:v>
                </c:pt>
                <c:pt idx="104">
                  <c:v>0.75366917889726293</c:v>
                </c:pt>
                <c:pt idx="105">
                  <c:v>1.0092817878705957</c:v>
                </c:pt>
                <c:pt idx="106">
                  <c:v>1.5003061849357011</c:v>
                </c:pt>
                <c:pt idx="107">
                  <c:v>2.162574736038672</c:v>
                </c:pt>
                <c:pt idx="108">
                  <c:v>2.185875878936105</c:v>
                </c:pt>
                <c:pt idx="109">
                  <c:v>1.457103378972491</c:v>
                </c:pt>
                <c:pt idx="110">
                  <c:v>1.6977055252598006</c:v>
                </c:pt>
                <c:pt idx="111">
                  <c:v>2.8383705650459921</c:v>
                </c:pt>
                <c:pt idx="112">
                  <c:v>4.1563582384957947</c:v>
                </c:pt>
                <c:pt idx="113">
                  <c:v>4.0519877675840972</c:v>
                </c:pt>
                <c:pt idx="114">
                  <c:v>4.494828957836118</c:v>
                </c:pt>
                <c:pt idx="115">
                  <c:v>4.2862080884894578</c:v>
                </c:pt>
                <c:pt idx="116">
                  <c:v>3.9517014270032926</c:v>
                </c:pt>
                <c:pt idx="117">
                  <c:v>1.8266394372589065</c:v>
                </c:pt>
                <c:pt idx="118">
                  <c:v>1.8390560221111936</c:v>
                </c:pt>
                <c:pt idx="119">
                  <c:v>1.7039403620873266</c:v>
                </c:pt>
                <c:pt idx="120">
                  <c:v>2.8930999566035007</c:v>
                </c:pt>
                <c:pt idx="121">
                  <c:v>3.4823191527553408</c:v>
                </c:pt>
                <c:pt idx="122">
                  <c:v>1.9347037484885128</c:v>
                </c:pt>
                <c:pt idx="123">
                  <c:v>1.0805830122298543</c:v>
                </c:pt>
                <c:pt idx="124">
                  <c:v>1.3728460518841128</c:v>
                </c:pt>
                <c:pt idx="125">
                  <c:v>2.9306869282059234</c:v>
                </c:pt>
                <c:pt idx="126">
                  <c:v>2.9235695391897538</c:v>
                </c:pt>
                <c:pt idx="127">
                  <c:v>3.5949584646233173</c:v>
                </c:pt>
                <c:pt idx="128">
                  <c:v>2.9314491882140707</c:v>
                </c:pt>
                <c:pt idx="129">
                  <c:v>1.1519234948924146</c:v>
                </c:pt>
                <c:pt idx="130">
                  <c:v>0.76353276353276356</c:v>
                </c:pt>
                <c:pt idx="131">
                  <c:v>0.85060500778722892</c:v>
                </c:pt>
                <c:pt idx="132">
                  <c:v>0.92662158777861259</c:v>
                </c:pt>
                <c:pt idx="133">
                  <c:v>0.97278822137504917</c:v>
                </c:pt>
                <c:pt idx="134">
                  <c:v>1.0021171489061398</c:v>
                </c:pt>
                <c:pt idx="135">
                  <c:v>0.93356785279393861</c:v>
                </c:pt>
                <c:pt idx="136">
                  <c:v>0.91551137849856146</c:v>
                </c:pt>
                <c:pt idx="137">
                  <c:v>0.94924192485168091</c:v>
                </c:pt>
                <c:pt idx="138">
                  <c:v>0.91354428703826296</c:v>
                </c:pt>
                <c:pt idx="139">
                  <c:v>0.89591567852437426</c:v>
                </c:pt>
                <c:pt idx="140">
                  <c:v>0.93224789915966388</c:v>
                </c:pt>
                <c:pt idx="141">
                  <c:v>0.87684858002879207</c:v>
                </c:pt>
                <c:pt idx="142">
                  <c:v>0.90286879277704968</c:v>
                </c:pt>
                <c:pt idx="143">
                  <c:v>0.86872586872586877</c:v>
                </c:pt>
                <c:pt idx="144">
                  <c:v>0.85964912280701755</c:v>
                </c:pt>
                <c:pt idx="145">
                  <c:v>0.79433603868071134</c:v>
                </c:pt>
                <c:pt idx="146">
                  <c:v>0.80964970257766034</c:v>
                </c:pt>
                <c:pt idx="147">
                  <c:v>0.83979328165374678</c:v>
                </c:pt>
                <c:pt idx="148">
                  <c:v>0.87560386473429963</c:v>
                </c:pt>
                <c:pt idx="149">
                  <c:v>0.76599950580677056</c:v>
                </c:pt>
                <c:pt idx="150">
                  <c:v>0.94082356149440971</c:v>
                </c:pt>
                <c:pt idx="151">
                  <c:v>0.85171739737503482</c:v>
                </c:pt>
                <c:pt idx="152">
                  <c:v>0.92257823214063073</c:v>
                </c:pt>
                <c:pt idx="153">
                  <c:v>0.84413626771178785</c:v>
                </c:pt>
                <c:pt idx="154">
                  <c:v>2.2932592077831826</c:v>
                </c:pt>
                <c:pt idx="155">
                  <c:v>3.705163579030351</c:v>
                </c:pt>
                <c:pt idx="156">
                  <c:v>4.5377197958026096</c:v>
                </c:pt>
                <c:pt idx="157">
                  <c:v>3.9860139860139863</c:v>
                </c:pt>
                <c:pt idx="158">
                  <c:v>3.35707019328586</c:v>
                </c:pt>
                <c:pt idx="159">
                  <c:v>5.0938337801608577</c:v>
                </c:pt>
                <c:pt idx="160">
                  <c:v>3.6634460547504024</c:v>
                </c:pt>
                <c:pt idx="161">
                  <c:v>5.2843193566915563</c:v>
                </c:pt>
                <c:pt idx="162">
                  <c:v>2.5418060200668893</c:v>
                </c:pt>
                <c:pt idx="163">
                  <c:v>0.93176605504587151</c:v>
                </c:pt>
                <c:pt idx="164">
                  <c:v>0.77797725912627169</c:v>
                </c:pt>
                <c:pt idx="165">
                  <c:v>0.97056981840951784</c:v>
                </c:pt>
                <c:pt idx="166">
                  <c:v>1.8355100600070595</c:v>
                </c:pt>
                <c:pt idx="167">
                  <c:v>2.2166930558697127</c:v>
                </c:pt>
                <c:pt idx="168">
                  <c:v>3.0979827089337175</c:v>
                </c:pt>
                <c:pt idx="169">
                  <c:v>1.5945330296127562</c:v>
                </c:pt>
                <c:pt idx="170">
                  <c:v>1.0042283298097252</c:v>
                </c:pt>
                <c:pt idx="171">
                  <c:v>0.97393297049556005</c:v>
                </c:pt>
                <c:pt idx="172">
                  <c:v>1.0288653901114604</c:v>
                </c:pt>
                <c:pt idx="173">
                  <c:v>1.0144559979710881</c:v>
                </c:pt>
                <c:pt idx="174">
                  <c:v>1.3278188942098388</c:v>
                </c:pt>
                <c:pt idx="175">
                  <c:v>2.3614895549500456</c:v>
                </c:pt>
                <c:pt idx="176">
                  <c:v>3.3885728419490477</c:v>
                </c:pt>
                <c:pt idx="177">
                  <c:v>2.9310344827586206</c:v>
                </c:pt>
                <c:pt idx="178">
                  <c:v>3.6131774707757702</c:v>
                </c:pt>
                <c:pt idx="179">
                  <c:v>3.9746365604701515</c:v>
                </c:pt>
                <c:pt idx="180">
                  <c:v>4.0218546061617841</c:v>
                </c:pt>
                <c:pt idx="181">
                  <c:v>3.8323353293413178</c:v>
                </c:pt>
                <c:pt idx="182">
                  <c:v>3.762862847488865</c:v>
                </c:pt>
                <c:pt idx="183">
                  <c:v>3.7374221370388119</c:v>
                </c:pt>
                <c:pt idx="184">
                  <c:v>3.7661050545094152</c:v>
                </c:pt>
                <c:pt idx="185">
                  <c:v>4.9838955755212746</c:v>
                </c:pt>
                <c:pt idx="186">
                  <c:v>6.173421300659756</c:v>
                </c:pt>
                <c:pt idx="187">
                  <c:v>4.3876802737716938</c:v>
                </c:pt>
                <c:pt idx="188">
                  <c:v>4.6282552961813526</c:v>
                </c:pt>
                <c:pt idx="189">
                  <c:v>3.0559866300584932</c:v>
                </c:pt>
                <c:pt idx="190">
                  <c:v>2.1399422713247733</c:v>
                </c:pt>
                <c:pt idx="191">
                  <c:v>2.2161297692483442</c:v>
                </c:pt>
                <c:pt idx="192">
                  <c:v>2.5928198833998164</c:v>
                </c:pt>
                <c:pt idx="193">
                  <c:v>1.4124293785310733</c:v>
                </c:pt>
                <c:pt idx="194">
                  <c:v>1.1132708959180067</c:v>
                </c:pt>
                <c:pt idx="195">
                  <c:v>0.83376758728504441</c:v>
                </c:pt>
                <c:pt idx="196">
                  <c:v>0.94115101687581126</c:v>
                </c:pt>
                <c:pt idx="197">
                  <c:v>1.2900162241304263</c:v>
                </c:pt>
                <c:pt idx="198">
                  <c:v>2.3606762680025049</c:v>
                </c:pt>
                <c:pt idx="199">
                  <c:v>3.405841060750499</c:v>
                </c:pt>
                <c:pt idx="200">
                  <c:v>3.7343215507411638</c:v>
                </c:pt>
                <c:pt idx="201">
                  <c:v>4.5943418283843815</c:v>
                </c:pt>
                <c:pt idx="202">
                  <c:v>3.9106866288074342</c:v>
                </c:pt>
                <c:pt idx="203">
                  <c:v>2.5536538983971746</c:v>
                </c:pt>
                <c:pt idx="204">
                  <c:v>4.4457547169811322</c:v>
                </c:pt>
                <c:pt idx="205">
                  <c:v>3.9967373572593803</c:v>
                </c:pt>
                <c:pt idx="206">
                  <c:v>3.3211895280860797</c:v>
                </c:pt>
                <c:pt idx="207">
                  <c:v>3.7037037037037042</c:v>
                </c:pt>
                <c:pt idx="208">
                  <c:v>2.6966292134831464</c:v>
                </c:pt>
                <c:pt idx="209">
                  <c:v>2.1606196494088872</c:v>
                </c:pt>
                <c:pt idx="210">
                  <c:v>2.1419299004759846</c:v>
                </c:pt>
                <c:pt idx="211">
                  <c:v>2.2531749283080704</c:v>
                </c:pt>
                <c:pt idx="212">
                  <c:v>2.118513969910961</c:v>
                </c:pt>
                <c:pt idx="213">
                  <c:v>1.9271516496821715</c:v>
                </c:pt>
                <c:pt idx="214">
                  <c:v>2.1929268601850676</c:v>
                </c:pt>
                <c:pt idx="215">
                  <c:v>1.7580626382582372</c:v>
                </c:pt>
                <c:pt idx="216">
                  <c:v>1.8685199954426346</c:v>
                </c:pt>
                <c:pt idx="217">
                  <c:v>2.1553610503282274</c:v>
                </c:pt>
                <c:pt idx="218">
                  <c:v>2.2632388486047019</c:v>
                </c:pt>
                <c:pt idx="219">
                  <c:v>2.3722234203148589</c:v>
                </c:pt>
                <c:pt idx="220">
                  <c:v>2.4955059744104893</c:v>
                </c:pt>
                <c:pt idx="221">
                  <c:v>2.8445210645404591</c:v>
                </c:pt>
                <c:pt idx="222">
                  <c:v>2.7247956403269753</c:v>
                </c:pt>
                <c:pt idx="223">
                  <c:v>2.6060736592720226</c:v>
                </c:pt>
                <c:pt idx="224">
                  <c:v>2.4809160305343512</c:v>
                </c:pt>
                <c:pt idx="225">
                  <c:v>2.4793388429752068</c:v>
                </c:pt>
                <c:pt idx="226">
                  <c:v>2.396323448955028</c:v>
                </c:pt>
                <c:pt idx="227">
                  <c:v>2.2126890946037481</c:v>
                </c:pt>
                <c:pt idx="228">
                  <c:v>2.2152606847169389</c:v>
                </c:pt>
                <c:pt idx="229">
                  <c:v>2.6698208854342682</c:v>
                </c:pt>
                <c:pt idx="230">
                  <c:v>2.4071451911556481</c:v>
                </c:pt>
                <c:pt idx="231">
                  <c:v>2.1455852617389355</c:v>
                </c:pt>
                <c:pt idx="232">
                  <c:v>2.4472764181797673</c:v>
                </c:pt>
                <c:pt idx="233">
                  <c:v>2.4808717829816831</c:v>
                </c:pt>
                <c:pt idx="234">
                  <c:v>2.3526750367605476</c:v>
                </c:pt>
                <c:pt idx="235">
                  <c:v>2.6600267217296243</c:v>
                </c:pt>
                <c:pt idx="236">
                  <c:v>2.8192371475953562</c:v>
                </c:pt>
                <c:pt idx="237">
                  <c:v>2.7571460724735539</c:v>
                </c:pt>
                <c:pt idx="238">
                  <c:v>2.5164361822715939</c:v>
                </c:pt>
                <c:pt idx="239">
                  <c:v>2.5209121118368283</c:v>
                </c:pt>
                <c:pt idx="240">
                  <c:v>2.5764705882352938</c:v>
                </c:pt>
              </c:numCache>
            </c:numRef>
          </c:xVal>
          <c:yVal>
            <c:numRef>
              <c:f>'CPT2'!$A$7:$A$247</c:f>
              <c:numCache>
                <c:formatCode>0.00</c:formatCode>
                <c:ptCount val="2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4-455B-AB22-CC32B4AC978A}"/>
            </c:ext>
          </c:extLst>
        </c:ser>
        <c:ser>
          <c:idx val="2"/>
          <c:order val="2"/>
          <c:tx>
            <c:v>CPT3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'CPT3'!$E$7:$E$306</c:f>
              <c:numCache>
                <c:formatCode>0.00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0.80321285140562249</c:v>
                </c:pt>
                <c:pt idx="5">
                  <c:v>0.63821300358994815</c:v>
                </c:pt>
                <c:pt idx="6">
                  <c:v>0.61643835616438347</c:v>
                </c:pt>
                <c:pt idx="7">
                  <c:v>0.63424947145877386</c:v>
                </c:pt>
                <c:pt idx="8">
                  <c:v>0.66085911685190735</c:v>
                </c:pt>
                <c:pt idx="9">
                  <c:v>0.5627962085308057</c:v>
                </c:pt>
                <c:pt idx="10">
                  <c:v>0.57187418767871057</c:v>
                </c:pt>
                <c:pt idx="11">
                  <c:v>0.58519018681071355</c:v>
                </c:pt>
                <c:pt idx="12">
                  <c:v>0.49118751805836469</c:v>
                </c:pt>
                <c:pt idx="13">
                  <c:v>0.56611835077974793</c:v>
                </c:pt>
                <c:pt idx="14">
                  <c:v>0.72986041419578507</c:v>
                </c:pt>
                <c:pt idx="15">
                  <c:v>0.90519758613977042</c:v>
                </c:pt>
                <c:pt idx="16">
                  <c:v>0.64063453325198294</c:v>
                </c:pt>
                <c:pt idx="17">
                  <c:v>0.47973869551903642</c:v>
                </c:pt>
                <c:pt idx="18">
                  <c:v>0.42672873630103769</c:v>
                </c:pt>
                <c:pt idx="19">
                  <c:v>0.49326503509770442</c:v>
                </c:pt>
                <c:pt idx="20">
                  <c:v>0.55410034253475715</c:v>
                </c:pt>
                <c:pt idx="21">
                  <c:v>0.54910242872228088</c:v>
                </c:pt>
                <c:pt idx="22">
                  <c:v>0.55959709009513148</c:v>
                </c:pt>
                <c:pt idx="23">
                  <c:v>0.51939058171745156</c:v>
                </c:pt>
                <c:pt idx="24">
                  <c:v>0.47910863509749302</c:v>
                </c:pt>
                <c:pt idx="25">
                  <c:v>0.52356020942408377</c:v>
                </c:pt>
                <c:pt idx="26">
                  <c:v>0.59358544758257537</c:v>
                </c:pt>
                <c:pt idx="27">
                  <c:v>0.64973419964559953</c:v>
                </c:pt>
                <c:pt idx="28">
                  <c:v>0.63733872221358634</c:v>
                </c:pt>
                <c:pt idx="29">
                  <c:v>0.63856960408684549</c:v>
                </c:pt>
                <c:pt idx="30">
                  <c:v>0.65524944154877129</c:v>
                </c:pt>
                <c:pt idx="31">
                  <c:v>0.69577184800061165</c:v>
                </c:pt>
                <c:pt idx="32">
                  <c:v>0.67761479591836737</c:v>
                </c:pt>
                <c:pt idx="33">
                  <c:v>0.64649813510153342</c:v>
                </c:pt>
                <c:pt idx="34">
                  <c:v>0.56803730394234853</c:v>
                </c:pt>
                <c:pt idx="35">
                  <c:v>0.51776468487770044</c:v>
                </c:pt>
                <c:pt idx="36">
                  <c:v>0.5506391347099312</c:v>
                </c:pt>
                <c:pt idx="37">
                  <c:v>0.51824212271973469</c:v>
                </c:pt>
                <c:pt idx="38">
                  <c:v>0.45315628622615656</c:v>
                </c:pt>
                <c:pt idx="39">
                  <c:v>0.52003670847353922</c:v>
                </c:pt>
                <c:pt idx="40">
                  <c:v>0.60438977839041463</c:v>
                </c:pt>
                <c:pt idx="41">
                  <c:v>0.61123284511590359</c:v>
                </c:pt>
                <c:pt idx="42">
                  <c:v>0.56751004965712926</c:v>
                </c:pt>
                <c:pt idx="43">
                  <c:v>0.46667464401100878</c:v>
                </c:pt>
                <c:pt idx="44">
                  <c:v>0.50859772341971432</c:v>
                </c:pt>
                <c:pt idx="45">
                  <c:v>0.54371002132196156</c:v>
                </c:pt>
                <c:pt idx="46">
                  <c:v>0.54735607467500735</c:v>
                </c:pt>
                <c:pt idx="47">
                  <c:v>0.5187549880287311</c:v>
                </c:pt>
                <c:pt idx="48">
                  <c:v>0.51227321237993595</c:v>
                </c:pt>
                <c:pt idx="49">
                  <c:v>0.54175008832881877</c:v>
                </c:pt>
                <c:pt idx="50">
                  <c:v>0.56861258529188785</c:v>
                </c:pt>
                <c:pt idx="51">
                  <c:v>0.59101654846335694</c:v>
                </c:pt>
                <c:pt idx="52">
                  <c:v>0.55300782303749674</c:v>
                </c:pt>
                <c:pt idx="53">
                  <c:v>0.48036168409155133</c:v>
                </c:pt>
                <c:pt idx="54">
                  <c:v>0.5648877657202318</c:v>
                </c:pt>
                <c:pt idx="55">
                  <c:v>0.61657585316891306</c:v>
                </c:pt>
                <c:pt idx="56">
                  <c:v>0.65879769420807033</c:v>
                </c:pt>
                <c:pt idx="57">
                  <c:v>0.67497403946002077</c:v>
                </c:pt>
                <c:pt idx="58">
                  <c:v>0.70058997050147498</c:v>
                </c:pt>
                <c:pt idx="59">
                  <c:v>0.72949758795152364</c:v>
                </c:pt>
                <c:pt idx="60">
                  <c:v>0.7734303912647863</c:v>
                </c:pt>
                <c:pt idx="61">
                  <c:v>0.77031572095041767</c:v>
                </c:pt>
                <c:pt idx="62">
                  <c:v>0.75163037470984861</c:v>
                </c:pt>
                <c:pt idx="63">
                  <c:v>0.72555568351952093</c:v>
                </c:pt>
                <c:pt idx="64">
                  <c:v>0.63155520469155291</c:v>
                </c:pt>
                <c:pt idx="65">
                  <c:v>0.5866725702900154</c:v>
                </c:pt>
                <c:pt idx="66">
                  <c:v>0.6000436395374209</c:v>
                </c:pt>
                <c:pt idx="67">
                  <c:v>0.62824956672443688</c:v>
                </c:pt>
                <c:pt idx="68">
                  <c:v>0.64294899271324468</c:v>
                </c:pt>
                <c:pt idx="69">
                  <c:v>0.60732984293193715</c:v>
                </c:pt>
                <c:pt idx="70">
                  <c:v>0.59498512537186576</c:v>
                </c:pt>
                <c:pt idx="71">
                  <c:v>0.57428480272253535</c:v>
                </c:pt>
                <c:pt idx="72">
                  <c:v>0.51937259790173462</c:v>
                </c:pt>
                <c:pt idx="73">
                  <c:v>0.58791507893304307</c:v>
                </c:pt>
                <c:pt idx="74">
                  <c:v>0.64645563976816778</c:v>
                </c:pt>
                <c:pt idx="75">
                  <c:v>0.68973315241971955</c:v>
                </c:pt>
                <c:pt idx="76">
                  <c:v>0.61400401464163423</c:v>
                </c:pt>
                <c:pt idx="77">
                  <c:v>0.5988023952095809</c:v>
                </c:pt>
                <c:pt idx="78">
                  <c:v>0.52138879014101192</c:v>
                </c:pt>
                <c:pt idx="79">
                  <c:v>0.58139534883720934</c:v>
                </c:pt>
                <c:pt idx="80">
                  <c:v>0.64363143631436315</c:v>
                </c:pt>
                <c:pt idx="81">
                  <c:v>0.66732304999453007</c:v>
                </c:pt>
                <c:pt idx="82">
                  <c:v>0.72100313479623823</c:v>
                </c:pt>
                <c:pt idx="83">
                  <c:v>0.76274588518667197</c:v>
                </c:pt>
                <c:pt idx="84">
                  <c:v>0.73695588090792963</c:v>
                </c:pt>
                <c:pt idx="85">
                  <c:v>0.73521903400388033</c:v>
                </c:pt>
                <c:pt idx="86">
                  <c:v>0.89424976603930528</c:v>
                </c:pt>
                <c:pt idx="87">
                  <c:v>0.91324200913242004</c:v>
                </c:pt>
                <c:pt idx="88">
                  <c:v>0.87434144154242799</c:v>
                </c:pt>
                <c:pt idx="89">
                  <c:v>0.58697972251867669</c:v>
                </c:pt>
                <c:pt idx="90">
                  <c:v>0.49924028652051222</c:v>
                </c:pt>
                <c:pt idx="91">
                  <c:v>0.61008824490685265</c:v>
                </c:pt>
                <c:pt idx="92">
                  <c:v>0.70953436807095349</c:v>
                </c:pt>
                <c:pt idx="93">
                  <c:v>0.69052713479867722</c:v>
                </c:pt>
                <c:pt idx="94">
                  <c:v>0.6842155278912857</c:v>
                </c:pt>
                <c:pt idx="95">
                  <c:v>0.68396889346950251</c:v>
                </c:pt>
                <c:pt idx="96">
                  <c:v>0.75594960335977601</c:v>
                </c:pt>
                <c:pt idx="97">
                  <c:v>0.90027095533607182</c:v>
                </c:pt>
                <c:pt idx="98">
                  <c:v>0.7841518778373916</c:v>
                </c:pt>
                <c:pt idx="99">
                  <c:v>0.72294776119402981</c:v>
                </c:pt>
                <c:pt idx="100">
                  <c:v>0.65349544072948329</c:v>
                </c:pt>
                <c:pt idx="101">
                  <c:v>0.67172897196261683</c:v>
                </c:pt>
                <c:pt idx="102">
                  <c:v>0.68202380123877804</c:v>
                </c:pt>
                <c:pt idx="103">
                  <c:v>0.75554639741740504</c:v>
                </c:pt>
                <c:pt idx="104">
                  <c:v>1.0771397796006297</c:v>
                </c:pt>
                <c:pt idx="105">
                  <c:v>2.2584333905088623</c:v>
                </c:pt>
                <c:pt idx="106">
                  <c:v>3.5654059262828235</c:v>
                </c:pt>
                <c:pt idx="107">
                  <c:v>3.4787915776624962</c:v>
                </c:pt>
                <c:pt idx="108">
                  <c:v>3.1879194630872485</c:v>
                </c:pt>
                <c:pt idx="109">
                  <c:v>2.3305084745762712</c:v>
                </c:pt>
                <c:pt idx="110">
                  <c:v>1.1126160990712073</c:v>
                </c:pt>
                <c:pt idx="111">
                  <c:v>0.36558181007579138</c:v>
                </c:pt>
                <c:pt idx="112">
                  <c:v>0.69471246622925498</c:v>
                </c:pt>
                <c:pt idx="113">
                  <c:v>1.7915980230642503</c:v>
                </c:pt>
                <c:pt idx="114">
                  <c:v>3.2008659347456319</c:v>
                </c:pt>
                <c:pt idx="115">
                  <c:v>2.3182492581602374</c:v>
                </c:pt>
                <c:pt idx="116">
                  <c:v>1.1579313947414243</c:v>
                </c:pt>
                <c:pt idx="117">
                  <c:v>2.1797697771246631</c:v>
                </c:pt>
                <c:pt idx="118">
                  <c:v>3.6042530185619026</c:v>
                </c:pt>
                <c:pt idx="119">
                  <c:v>4.5061099796334014</c:v>
                </c:pt>
                <c:pt idx="120">
                  <c:v>2.954822954822955</c:v>
                </c:pt>
                <c:pt idx="121">
                  <c:v>0.77578338910860967</c:v>
                </c:pt>
                <c:pt idx="122">
                  <c:v>0.73676727202223224</c:v>
                </c:pt>
                <c:pt idx="123">
                  <c:v>0.94011853668506029</c:v>
                </c:pt>
                <c:pt idx="124">
                  <c:v>2.4935233160621766</c:v>
                </c:pt>
                <c:pt idx="125">
                  <c:v>3.3381479698282783</c:v>
                </c:pt>
                <c:pt idx="126">
                  <c:v>4.0259009009009006</c:v>
                </c:pt>
                <c:pt idx="127">
                  <c:v>2.8449967298888161</c:v>
                </c:pt>
                <c:pt idx="128">
                  <c:v>4.8510313216195566</c:v>
                </c:pt>
                <c:pt idx="129">
                  <c:v>6.3636363636363651</c:v>
                </c:pt>
                <c:pt idx="130">
                  <c:v>5.5826152116897712</c:v>
                </c:pt>
                <c:pt idx="131">
                  <c:v>2.7112516945323089</c:v>
                </c:pt>
                <c:pt idx="132">
                  <c:v>2.2211314271689777</c:v>
                </c:pt>
                <c:pt idx="133">
                  <c:v>3.091787439613527</c:v>
                </c:pt>
                <c:pt idx="134">
                  <c:v>4.4850203864563021</c:v>
                </c:pt>
                <c:pt idx="135">
                  <c:v>4.8969643252825179</c:v>
                </c:pt>
                <c:pt idx="136">
                  <c:v>3.2939189189189189</c:v>
                </c:pt>
                <c:pt idx="137">
                  <c:v>1.1348205625606209</c:v>
                </c:pt>
                <c:pt idx="138">
                  <c:v>0.76738237345942184</c:v>
                </c:pt>
                <c:pt idx="139">
                  <c:v>1.0717824011528414</c:v>
                </c:pt>
                <c:pt idx="140">
                  <c:v>1.1825031393888659</c:v>
                </c:pt>
                <c:pt idx="141">
                  <c:v>0.86666064818994315</c:v>
                </c:pt>
                <c:pt idx="142">
                  <c:v>0.91398883971522027</c:v>
                </c:pt>
                <c:pt idx="143">
                  <c:v>1.2032770097286227</c:v>
                </c:pt>
                <c:pt idx="144">
                  <c:v>1.0537870472008781</c:v>
                </c:pt>
                <c:pt idx="145">
                  <c:v>1.5658877378944833</c:v>
                </c:pt>
                <c:pt idx="146">
                  <c:v>2.022514787254341</c:v>
                </c:pt>
                <c:pt idx="147">
                  <c:v>1.963350785340314</c:v>
                </c:pt>
                <c:pt idx="148">
                  <c:v>2.1580499922372307</c:v>
                </c:pt>
                <c:pt idx="149">
                  <c:v>1.741741741741742</c:v>
                </c:pt>
                <c:pt idx="150">
                  <c:v>3.5196687370600412</c:v>
                </c:pt>
                <c:pt idx="151">
                  <c:v>3.2318795105114524</c:v>
                </c:pt>
                <c:pt idx="152">
                  <c:v>0.76759565422768072</c:v>
                </c:pt>
                <c:pt idx="153">
                  <c:v>0.97356273604699972</c:v>
                </c:pt>
                <c:pt idx="154">
                  <c:v>0.85959885386819479</c:v>
                </c:pt>
                <c:pt idx="155">
                  <c:v>2.6099803020354564</c:v>
                </c:pt>
                <c:pt idx="156">
                  <c:v>4.0839607574720507</c:v>
                </c:pt>
                <c:pt idx="157">
                  <c:v>4.6706989247311839</c:v>
                </c:pt>
                <c:pt idx="158">
                  <c:v>4.8701298701298699</c:v>
                </c:pt>
                <c:pt idx="159">
                  <c:v>2.9369002617039839</c:v>
                </c:pt>
                <c:pt idx="160">
                  <c:v>2.1936099189318075</c:v>
                </c:pt>
                <c:pt idx="161">
                  <c:v>2.3606228026117528</c:v>
                </c:pt>
                <c:pt idx="162">
                  <c:v>1.9792279051538315</c:v>
                </c:pt>
                <c:pt idx="163">
                  <c:v>1.7092884589903274</c:v>
                </c:pt>
                <c:pt idx="164">
                  <c:v>2.0548929443885617</c:v>
                </c:pt>
                <c:pt idx="165">
                  <c:v>1.3407821229050281</c:v>
                </c:pt>
                <c:pt idx="166">
                  <c:v>2.0833333333333335</c:v>
                </c:pt>
                <c:pt idx="167">
                  <c:v>2.6143790849673203</c:v>
                </c:pt>
                <c:pt idx="168">
                  <c:v>5.7759919638372672</c:v>
                </c:pt>
                <c:pt idx="169">
                  <c:v>6.7032297379646559</c:v>
                </c:pt>
                <c:pt idx="170">
                  <c:v>3.808525506638714</c:v>
                </c:pt>
                <c:pt idx="171">
                  <c:v>4.626143087681549</c:v>
                </c:pt>
                <c:pt idx="172">
                  <c:v>1.9794980558501238</c:v>
                </c:pt>
                <c:pt idx="173">
                  <c:v>0.62193126022913248</c:v>
                </c:pt>
                <c:pt idx="174">
                  <c:v>0.61253561253561251</c:v>
                </c:pt>
                <c:pt idx="175">
                  <c:v>0.81505631298162418</c:v>
                </c:pt>
                <c:pt idx="176">
                  <c:v>1.0756746555953953</c:v>
                </c:pt>
                <c:pt idx="177">
                  <c:v>1.2618949110467521</c:v>
                </c:pt>
                <c:pt idx="178">
                  <c:v>2.4243939015246188</c:v>
                </c:pt>
                <c:pt idx="179">
                  <c:v>3.4157449577098244</c:v>
                </c:pt>
                <c:pt idx="180">
                  <c:v>4.5851528384279474</c:v>
                </c:pt>
                <c:pt idx="181">
                  <c:v>2.4582414119130158</c:v>
                </c:pt>
                <c:pt idx="182">
                  <c:v>2.4007267064624966</c:v>
                </c:pt>
                <c:pt idx="183">
                  <c:v>2.1330963226308191</c:v>
                </c:pt>
                <c:pt idx="184">
                  <c:v>3.2252153197727687</c:v>
                </c:pt>
                <c:pt idx="185">
                  <c:v>3.8823681155681666</c:v>
                </c:pt>
                <c:pt idx="186">
                  <c:v>2.4174221110763785</c:v>
                </c:pt>
                <c:pt idx="187">
                  <c:v>1.851503759398496</c:v>
                </c:pt>
                <c:pt idx="188">
                  <c:v>0.78262042909189034</c:v>
                </c:pt>
                <c:pt idx="189">
                  <c:v>0.85247106375160764</c:v>
                </c:pt>
                <c:pt idx="190">
                  <c:v>0.88837650888376518</c:v>
                </c:pt>
                <c:pt idx="191">
                  <c:v>1.0819794457823153</c:v>
                </c:pt>
                <c:pt idx="192">
                  <c:v>1.2183201843189275</c:v>
                </c:pt>
                <c:pt idx="193">
                  <c:v>1.1229474826977881</c:v>
                </c:pt>
                <c:pt idx="194">
                  <c:v>1.0143157609064386</c:v>
                </c:pt>
                <c:pt idx="195">
                  <c:v>0.96033119549356938</c:v>
                </c:pt>
                <c:pt idx="196">
                  <c:v>1.0144534165705368</c:v>
                </c:pt>
                <c:pt idx="197">
                  <c:v>1.072240507617658</c:v>
                </c:pt>
                <c:pt idx="198">
                  <c:v>1.0859237138591014</c:v>
                </c:pt>
                <c:pt idx="199">
                  <c:v>1.3339669393435392</c:v>
                </c:pt>
                <c:pt idx="200">
                  <c:v>1.2355317199008859</c:v>
                </c:pt>
                <c:pt idx="201">
                  <c:v>1.3345105096947265</c:v>
                </c:pt>
                <c:pt idx="202">
                  <c:v>2.6958430511730009</c:v>
                </c:pt>
                <c:pt idx="203">
                  <c:v>3.3436213991769548</c:v>
                </c:pt>
                <c:pt idx="204">
                  <c:v>2.3086269744835968</c:v>
                </c:pt>
                <c:pt idx="205">
                  <c:v>2.8731382697792331</c:v>
                </c:pt>
                <c:pt idx="206">
                  <c:v>2.651062813470265</c:v>
                </c:pt>
                <c:pt idx="207">
                  <c:v>2.3610971566361902</c:v>
                </c:pt>
                <c:pt idx="208">
                  <c:v>2.3419711590588745</c:v>
                </c:pt>
                <c:pt idx="209">
                  <c:v>2.5157232704402515</c:v>
                </c:pt>
                <c:pt idx="210">
                  <c:v>2.4096385542168677</c:v>
                </c:pt>
                <c:pt idx="211">
                  <c:v>2.9663547680668922</c:v>
                </c:pt>
                <c:pt idx="212">
                  <c:v>2.6700136923779092</c:v>
                </c:pt>
                <c:pt idx="213">
                  <c:v>2.7738598965679362</c:v>
                </c:pt>
                <c:pt idx="214">
                  <c:v>2.3078621908127208</c:v>
                </c:pt>
                <c:pt idx="215">
                  <c:v>2.2134469500155878</c:v>
                </c:pt>
                <c:pt idx="216">
                  <c:v>2.3480813131862162</c:v>
                </c:pt>
                <c:pt idx="217">
                  <c:v>2.7239981990094551</c:v>
                </c:pt>
                <c:pt idx="218">
                  <c:v>2.5613079019073566</c:v>
                </c:pt>
                <c:pt idx="219">
                  <c:v>2.3578076525336091</c:v>
                </c:pt>
                <c:pt idx="220">
                  <c:v>2.4130434782608696</c:v>
                </c:pt>
                <c:pt idx="221">
                  <c:v>2.560158224370948</c:v>
                </c:pt>
                <c:pt idx="222">
                  <c:v>2.757352941176471</c:v>
                </c:pt>
                <c:pt idx="223">
                  <c:v>3.1634636147700275</c:v>
                </c:pt>
                <c:pt idx="224">
                  <c:v>3.0852055078165437</c:v>
                </c:pt>
                <c:pt idx="225">
                  <c:v>2.6335510116689864</c:v>
                </c:pt>
                <c:pt idx="226">
                  <c:v>2.4218749999999996</c:v>
                </c:pt>
                <c:pt idx="227">
                  <c:v>2.3809523809523805</c:v>
                </c:pt>
                <c:pt idx="228">
                  <c:v>2.7663134411600669</c:v>
                </c:pt>
                <c:pt idx="229">
                  <c:v>2.3898586866167912</c:v>
                </c:pt>
                <c:pt idx="230">
                  <c:v>2.2998576278611322</c:v>
                </c:pt>
                <c:pt idx="231">
                  <c:v>2.4918985361492907</c:v>
                </c:pt>
                <c:pt idx="232">
                  <c:v>2.6207370107576109</c:v>
                </c:pt>
                <c:pt idx="233">
                  <c:v>2.6920031670625493</c:v>
                </c:pt>
                <c:pt idx="234">
                  <c:v>2.6869426023324947</c:v>
                </c:pt>
                <c:pt idx="235">
                  <c:v>2.680436296124391</c:v>
                </c:pt>
                <c:pt idx="236">
                  <c:v>2.7394158931401402</c:v>
                </c:pt>
                <c:pt idx="237">
                  <c:v>3.0879671832269828</c:v>
                </c:pt>
                <c:pt idx="238">
                  <c:v>3.1090487238979123</c:v>
                </c:pt>
                <c:pt idx="239">
                  <c:v>3.1375324368954947</c:v>
                </c:pt>
                <c:pt idx="240">
                  <c:v>3.1507339778016474</c:v>
                </c:pt>
                <c:pt idx="241">
                  <c:v>3.226967370441459</c:v>
                </c:pt>
                <c:pt idx="242">
                  <c:v>3.3133253301320531</c:v>
                </c:pt>
                <c:pt idx="243">
                  <c:v>3.2285165626500238</c:v>
                </c:pt>
                <c:pt idx="244">
                  <c:v>3.1503579952267304</c:v>
                </c:pt>
                <c:pt idx="245">
                  <c:v>3.0893300248138953</c:v>
                </c:pt>
                <c:pt idx="246">
                  <c:v>3.0663329161451816</c:v>
                </c:pt>
                <c:pt idx="247">
                  <c:v>3.1370596290302504</c:v>
                </c:pt>
                <c:pt idx="248">
                  <c:v>3.1476699864748561</c:v>
                </c:pt>
                <c:pt idx="249">
                  <c:v>2.894390623131204</c:v>
                </c:pt>
                <c:pt idx="250">
                  <c:v>2.643171806167401</c:v>
                </c:pt>
                <c:pt idx="251">
                  <c:v>2.7325650469288347</c:v>
                </c:pt>
                <c:pt idx="252">
                  <c:v>2.7432648542256124</c:v>
                </c:pt>
                <c:pt idx="253">
                  <c:v>2.6550931835588463</c:v>
                </c:pt>
                <c:pt idx="254">
                  <c:v>2.8288897233696333</c:v>
                </c:pt>
                <c:pt idx="255">
                  <c:v>2.8937728937728937</c:v>
                </c:pt>
                <c:pt idx="256">
                  <c:v>2.8124235754463189</c:v>
                </c:pt>
                <c:pt idx="257">
                  <c:v>2.8229783037475347</c:v>
                </c:pt>
                <c:pt idx="258">
                  <c:v>2.6800049401012722</c:v>
                </c:pt>
                <c:pt idx="259">
                  <c:v>2.8976175144880876</c:v>
                </c:pt>
                <c:pt idx="260">
                  <c:v>2.9411764705882346</c:v>
                </c:pt>
                <c:pt idx="261">
                  <c:v>3.5105428443248092</c:v>
                </c:pt>
                <c:pt idx="262">
                  <c:v>3.4915254237288136</c:v>
                </c:pt>
                <c:pt idx="263">
                  <c:v>3.472770323599053</c:v>
                </c:pt>
                <c:pt idx="264">
                  <c:v>3.5820895522388057</c:v>
                </c:pt>
                <c:pt idx="265">
                  <c:v>3.179775280898876</c:v>
                </c:pt>
                <c:pt idx="266">
                  <c:v>2.675731988156596</c:v>
                </c:pt>
                <c:pt idx="267">
                  <c:v>2.1762208067940554</c:v>
                </c:pt>
                <c:pt idx="268">
                  <c:v>2.4738132382438152</c:v>
                </c:pt>
                <c:pt idx="269">
                  <c:v>2.2939866369710464</c:v>
                </c:pt>
                <c:pt idx="270">
                  <c:v>2.3588039867109636</c:v>
                </c:pt>
                <c:pt idx="271">
                  <c:v>2.4216047316147749</c:v>
                </c:pt>
                <c:pt idx="272">
                  <c:v>2.4748730141575708</c:v>
                </c:pt>
                <c:pt idx="273">
                  <c:v>2.6361466695595577</c:v>
                </c:pt>
                <c:pt idx="274">
                  <c:v>3.0755614559132654</c:v>
                </c:pt>
                <c:pt idx="275">
                  <c:v>4.3724336921540345</c:v>
                </c:pt>
                <c:pt idx="276">
                  <c:v>1.3619750362043999</c:v>
                </c:pt>
                <c:pt idx="277">
                  <c:v>2.4308983218163873</c:v>
                </c:pt>
                <c:pt idx="278">
                  <c:v>2.7455395808072058</c:v>
                </c:pt>
                <c:pt idx="279">
                  <c:v>1.929943066679533</c:v>
                </c:pt>
                <c:pt idx="280">
                  <c:v>1.8283235202974901</c:v>
                </c:pt>
                <c:pt idx="281">
                  <c:v>1.7423442449841604</c:v>
                </c:pt>
                <c:pt idx="282">
                  <c:v>1.9628874825699882</c:v>
                </c:pt>
                <c:pt idx="283">
                  <c:v>1.979789647349969</c:v>
                </c:pt>
                <c:pt idx="284">
                  <c:v>1.8379710442550568</c:v>
                </c:pt>
                <c:pt idx="285">
                  <c:v>1.9861070345367382</c:v>
                </c:pt>
                <c:pt idx="286">
                  <c:v>2.2529804000808245</c:v>
                </c:pt>
                <c:pt idx="287">
                  <c:v>2.209314386474432</c:v>
                </c:pt>
                <c:pt idx="288">
                  <c:v>2.0854526958290944</c:v>
                </c:pt>
                <c:pt idx="289">
                  <c:v>2.1699266503667483</c:v>
                </c:pt>
                <c:pt idx="290">
                  <c:v>2.0945109368551384</c:v>
                </c:pt>
                <c:pt idx="291">
                  <c:v>2.0813523507659797</c:v>
                </c:pt>
                <c:pt idx="292">
                  <c:v>2.0871436256051643</c:v>
                </c:pt>
                <c:pt idx="293">
                  <c:v>2.0397208803005906</c:v>
                </c:pt>
                <c:pt idx="294">
                  <c:v>1.9661387220098308</c:v>
                </c:pt>
                <c:pt idx="295">
                  <c:v>1.9143413367942892</c:v>
                </c:pt>
                <c:pt idx="296">
                  <c:v>2.0617432093378421</c:v>
                </c:pt>
                <c:pt idx="297">
                  <c:v>2.0501392757660168</c:v>
                </c:pt>
                <c:pt idx="298">
                  <c:v>2.0118208683791772</c:v>
                </c:pt>
                <c:pt idx="299">
                  <c:v>1.9924988279418658</c:v>
                </c:pt>
              </c:numCache>
            </c:numRef>
          </c:xVal>
          <c:yVal>
            <c:numRef>
              <c:f>'CPT3'!$A$7:$A$306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4-455B-AB22-CC32B4AC978A}"/>
            </c:ext>
          </c:extLst>
        </c:ser>
        <c:ser>
          <c:idx val="3"/>
          <c:order val="3"/>
          <c:tx>
            <c:v>CPT4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'CPT4'!$E$7:$E$307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0.42775665399239537</c:v>
                </c:pt>
                <c:pt idx="4">
                  <c:v>0.43103448275862072</c:v>
                </c:pt>
                <c:pt idx="5">
                  <c:v>0.48655569782330343</c:v>
                </c:pt>
                <c:pt idx="6">
                  <c:v>0.43511645764013313</c:v>
                </c:pt>
                <c:pt idx="7">
                  <c:v>0.51374261494991014</c:v>
                </c:pt>
                <c:pt idx="8">
                  <c:v>0.45977011494252867</c:v>
                </c:pt>
                <c:pt idx="9">
                  <c:v>0.4679802955665025</c:v>
                </c:pt>
                <c:pt idx="10">
                  <c:v>0.57730923694779113</c:v>
                </c:pt>
                <c:pt idx="11">
                  <c:v>0.9386098427194316</c:v>
                </c:pt>
                <c:pt idx="12">
                  <c:v>1.0540540540540539</c:v>
                </c:pt>
                <c:pt idx="13">
                  <c:v>1.7941773865944481</c:v>
                </c:pt>
                <c:pt idx="14">
                  <c:v>1.7075773745997864</c:v>
                </c:pt>
                <c:pt idx="15">
                  <c:v>1.228707065065624</c:v>
                </c:pt>
                <c:pt idx="16">
                  <c:v>0.87569934322549259</c:v>
                </c:pt>
                <c:pt idx="17">
                  <c:v>0.56338028169014087</c:v>
                </c:pt>
                <c:pt idx="18">
                  <c:v>0.46072838964458102</c:v>
                </c:pt>
                <c:pt idx="19">
                  <c:v>0.60073937153419588</c:v>
                </c:pt>
                <c:pt idx="20">
                  <c:v>0.64344353228311524</c:v>
                </c:pt>
                <c:pt idx="21">
                  <c:v>0.63304494619117957</c:v>
                </c:pt>
                <c:pt idx="22">
                  <c:v>0.60483870967741937</c:v>
                </c:pt>
                <c:pt idx="23">
                  <c:v>0.58161350844277671</c:v>
                </c:pt>
                <c:pt idx="24">
                  <c:v>0.6149832277301529</c:v>
                </c:pt>
                <c:pt idx="25">
                  <c:v>0.6620011348590884</c:v>
                </c:pt>
                <c:pt idx="26">
                  <c:v>0.78423486828875932</c:v>
                </c:pt>
                <c:pt idx="27">
                  <c:v>0.75905443504662773</c:v>
                </c:pt>
                <c:pt idx="28">
                  <c:v>0.74424898511502036</c:v>
                </c:pt>
                <c:pt idx="29">
                  <c:v>0.68321566841266224</c:v>
                </c:pt>
                <c:pt idx="30">
                  <c:v>0.60606060606060608</c:v>
                </c:pt>
                <c:pt idx="31">
                  <c:v>0.57996877091233556</c:v>
                </c:pt>
                <c:pt idx="32">
                  <c:v>0.58890147225368061</c:v>
                </c:pt>
                <c:pt idx="33">
                  <c:v>0.66407144492786818</c:v>
                </c:pt>
                <c:pt idx="34">
                  <c:v>0.43459365493263796</c:v>
                </c:pt>
                <c:pt idx="35">
                  <c:v>0.58859346458291062</c:v>
                </c:pt>
                <c:pt idx="36">
                  <c:v>0.75309306078536853</c:v>
                </c:pt>
                <c:pt idx="37">
                  <c:v>0.81652257444764642</c:v>
                </c:pt>
                <c:pt idx="38">
                  <c:v>0.9038491506934706</c:v>
                </c:pt>
                <c:pt idx="39">
                  <c:v>0.85235920852359215</c:v>
                </c:pt>
                <c:pt idx="40">
                  <c:v>0.70222620648438672</c:v>
                </c:pt>
                <c:pt idx="41">
                  <c:v>0.63685048487480089</c:v>
                </c:pt>
                <c:pt idx="42">
                  <c:v>0.7183697405072571</c:v>
                </c:pt>
                <c:pt idx="43">
                  <c:v>0.72761784245491923</c:v>
                </c:pt>
                <c:pt idx="44">
                  <c:v>0.7054963084495488</c:v>
                </c:pt>
                <c:pt idx="45">
                  <c:v>0.68253704011986027</c:v>
                </c:pt>
                <c:pt idx="46">
                  <c:v>0.70261724925346924</c:v>
                </c:pt>
                <c:pt idx="47">
                  <c:v>0.68063765000895571</c:v>
                </c:pt>
                <c:pt idx="48">
                  <c:v>0.63649222065063649</c:v>
                </c:pt>
                <c:pt idx="49">
                  <c:v>0.68349106203995791</c:v>
                </c:pt>
                <c:pt idx="50">
                  <c:v>0.67497403946002077</c:v>
                </c:pt>
                <c:pt idx="51">
                  <c:v>0.70995670995671001</c:v>
                </c:pt>
                <c:pt idx="52">
                  <c:v>0.7712532865907098</c:v>
                </c:pt>
                <c:pt idx="53">
                  <c:v>0.67483573077606107</c:v>
                </c:pt>
                <c:pt idx="54">
                  <c:v>0.45158959537572257</c:v>
                </c:pt>
                <c:pt idx="55">
                  <c:v>0.53259871441689632</c:v>
                </c:pt>
                <c:pt idx="56">
                  <c:v>0.63410454155955442</c:v>
                </c:pt>
                <c:pt idx="57">
                  <c:v>0.72242735591587737</c:v>
                </c:pt>
                <c:pt idx="58">
                  <c:v>0.80120180270405605</c:v>
                </c:pt>
                <c:pt idx="59">
                  <c:v>0.8327024981074943</c:v>
                </c:pt>
                <c:pt idx="60">
                  <c:v>0.80611823067383215</c:v>
                </c:pt>
                <c:pt idx="61">
                  <c:v>0.73377665673010783</c:v>
                </c:pt>
                <c:pt idx="62">
                  <c:v>0.74906367041198507</c:v>
                </c:pt>
                <c:pt idx="63">
                  <c:v>0.68689181453921</c:v>
                </c:pt>
                <c:pt idx="64">
                  <c:v>0.7100957085520222</c:v>
                </c:pt>
                <c:pt idx="65">
                  <c:v>0.61082024432809767</c:v>
                </c:pt>
                <c:pt idx="66">
                  <c:v>0.54319710294878432</c:v>
                </c:pt>
                <c:pt idx="67">
                  <c:v>0.5626828719333784</c:v>
                </c:pt>
                <c:pt idx="68">
                  <c:v>0.56242969628796402</c:v>
                </c:pt>
                <c:pt idx="69">
                  <c:v>0.58580289455547896</c:v>
                </c:pt>
                <c:pt idx="70">
                  <c:v>0.67081151832460739</c:v>
                </c:pt>
                <c:pt idx="71">
                  <c:v>0.78555908407153607</c:v>
                </c:pt>
                <c:pt idx="72">
                  <c:v>0.81343025268258917</c:v>
                </c:pt>
                <c:pt idx="73">
                  <c:v>0.83215297450424941</c:v>
                </c:pt>
                <c:pt idx="74">
                  <c:v>0.77088562208676936</c:v>
                </c:pt>
                <c:pt idx="75">
                  <c:v>0.6926244852115313</c:v>
                </c:pt>
                <c:pt idx="76">
                  <c:v>0.68550409630496578</c:v>
                </c:pt>
                <c:pt idx="77">
                  <c:v>0.7176668193617346</c:v>
                </c:pt>
                <c:pt idx="78">
                  <c:v>0.78717201166180761</c:v>
                </c:pt>
                <c:pt idx="79">
                  <c:v>0.96032745591939539</c:v>
                </c:pt>
                <c:pt idx="80">
                  <c:v>1.0579884826570243</c:v>
                </c:pt>
                <c:pt idx="81">
                  <c:v>1.2374934175882044</c:v>
                </c:pt>
                <c:pt idx="82">
                  <c:v>1.7037647705413577</c:v>
                </c:pt>
                <c:pt idx="83">
                  <c:v>2.7700376987379123</c:v>
                </c:pt>
                <c:pt idx="84">
                  <c:v>2.6995813483470479</c:v>
                </c:pt>
                <c:pt idx="85">
                  <c:v>2.5240783792759878</c:v>
                </c:pt>
                <c:pt idx="86">
                  <c:v>1.4026100743993171</c:v>
                </c:pt>
                <c:pt idx="87">
                  <c:v>1.0127747727011163</c:v>
                </c:pt>
                <c:pt idx="88">
                  <c:v>0.73252181406872785</c:v>
                </c:pt>
                <c:pt idx="89">
                  <c:v>0.65961679405297868</c:v>
                </c:pt>
                <c:pt idx="90">
                  <c:v>0.65105431930813329</c:v>
                </c:pt>
                <c:pt idx="91">
                  <c:v>0.73179656055616538</c:v>
                </c:pt>
                <c:pt idx="92">
                  <c:v>0.65529823516270747</c:v>
                </c:pt>
                <c:pt idx="93">
                  <c:v>0.6601607347876004</c:v>
                </c:pt>
                <c:pt idx="94">
                  <c:v>0.75257256949777307</c:v>
                </c:pt>
                <c:pt idx="95">
                  <c:v>0.85847436840814328</c:v>
                </c:pt>
                <c:pt idx="96">
                  <c:v>0.80397091722595082</c:v>
                </c:pt>
                <c:pt idx="97">
                  <c:v>0.73341627922205488</c:v>
                </c:pt>
                <c:pt idx="98">
                  <c:v>0.70305763746103334</c:v>
                </c:pt>
                <c:pt idx="99">
                  <c:v>0.7150715071507151</c:v>
                </c:pt>
                <c:pt idx="100">
                  <c:v>0.83084617246107917</c:v>
                </c:pt>
                <c:pt idx="101">
                  <c:v>0.90114204139900078</c:v>
                </c:pt>
                <c:pt idx="102">
                  <c:v>1.0435301132975552</c:v>
                </c:pt>
                <c:pt idx="103">
                  <c:v>1.4469453376205788</c:v>
                </c:pt>
                <c:pt idx="104">
                  <c:v>1.8117272615987265</c:v>
                </c:pt>
                <c:pt idx="105">
                  <c:v>1.3622291021671826</c:v>
                </c:pt>
                <c:pt idx="106">
                  <c:v>1.3007284079084287</c:v>
                </c:pt>
                <c:pt idx="107">
                  <c:v>3.27598072952512</c:v>
                </c:pt>
                <c:pt idx="108">
                  <c:v>4.0559942569992824</c:v>
                </c:pt>
                <c:pt idx="109">
                  <c:v>1.4446529080675423</c:v>
                </c:pt>
                <c:pt idx="110">
                  <c:v>1.4055299539170507</c:v>
                </c:pt>
                <c:pt idx="111">
                  <c:v>1.0245707238402428</c:v>
                </c:pt>
                <c:pt idx="112">
                  <c:v>0.86225479629230428</c:v>
                </c:pt>
                <c:pt idx="113">
                  <c:v>0.97932535364526663</c:v>
                </c:pt>
                <c:pt idx="114">
                  <c:v>1.2130922407873657</c:v>
                </c:pt>
                <c:pt idx="115">
                  <c:v>1.4251781472684086</c:v>
                </c:pt>
                <c:pt idx="116">
                  <c:v>2.3698815059247038</c:v>
                </c:pt>
                <c:pt idx="117">
                  <c:v>3.2625482625482634</c:v>
                </c:pt>
                <c:pt idx="118">
                  <c:v>4.0066088393225945</c:v>
                </c:pt>
                <c:pt idx="119">
                  <c:v>5.191017789442987</c:v>
                </c:pt>
                <c:pt idx="120">
                  <c:v>1.2769447047797564</c:v>
                </c:pt>
                <c:pt idx="121">
                  <c:v>0.6191015477538695</c:v>
                </c:pt>
                <c:pt idx="122">
                  <c:v>1.018157135584592</c:v>
                </c:pt>
                <c:pt idx="123">
                  <c:v>2.3486134691567631</c:v>
                </c:pt>
                <c:pt idx="124">
                  <c:v>4.2928742645456524</c:v>
                </c:pt>
                <c:pt idx="125">
                  <c:v>1.6286644951140066</c:v>
                </c:pt>
                <c:pt idx="126">
                  <c:v>0.98713202890886664</c:v>
                </c:pt>
                <c:pt idx="127">
                  <c:v>2.3268932449583981</c:v>
                </c:pt>
                <c:pt idx="128">
                  <c:v>3.3861386138613865</c:v>
                </c:pt>
                <c:pt idx="129">
                  <c:v>2.239977172207162</c:v>
                </c:pt>
                <c:pt idx="130">
                  <c:v>1.3472447325769854</c:v>
                </c:pt>
                <c:pt idx="131">
                  <c:v>2.569998647369133</c:v>
                </c:pt>
                <c:pt idx="132">
                  <c:v>3.3047346679377188</c:v>
                </c:pt>
                <c:pt idx="133">
                  <c:v>3.0327757377940978</c:v>
                </c:pt>
                <c:pt idx="134">
                  <c:v>3.1941440692064544</c:v>
                </c:pt>
                <c:pt idx="135">
                  <c:v>1.2655664675508758</c:v>
                </c:pt>
                <c:pt idx="136">
                  <c:v>0.96837333882765009</c:v>
                </c:pt>
                <c:pt idx="137">
                  <c:v>0.67479320853286895</c:v>
                </c:pt>
                <c:pt idx="138">
                  <c:v>0.75974454965866545</c:v>
                </c:pt>
                <c:pt idx="139">
                  <c:v>1.0670378102528415</c:v>
                </c:pt>
                <c:pt idx="140">
                  <c:v>2.0506247997436722</c:v>
                </c:pt>
                <c:pt idx="141">
                  <c:v>2.3922499011466982</c:v>
                </c:pt>
                <c:pt idx="142">
                  <c:v>1.8272962483829238</c:v>
                </c:pt>
                <c:pt idx="143">
                  <c:v>1.3671578307762418</c:v>
                </c:pt>
                <c:pt idx="144">
                  <c:v>0.82840236686390545</c:v>
                </c:pt>
                <c:pt idx="145">
                  <c:v>0.64441887226697359</c:v>
                </c:pt>
                <c:pt idx="146">
                  <c:v>0.68856530082402068</c:v>
                </c:pt>
                <c:pt idx="147">
                  <c:v>1.0091496232508073</c:v>
                </c:pt>
                <c:pt idx="148">
                  <c:v>1.6691704223001169</c:v>
                </c:pt>
                <c:pt idx="149">
                  <c:v>3.2395566922421142</c:v>
                </c:pt>
                <c:pt idx="150">
                  <c:v>1.723597618301473</c:v>
                </c:pt>
                <c:pt idx="151">
                  <c:v>0.86775425199583467</c:v>
                </c:pt>
                <c:pt idx="152">
                  <c:v>0.50632911392405056</c:v>
                </c:pt>
                <c:pt idx="153">
                  <c:v>0.71236559139784938</c:v>
                </c:pt>
                <c:pt idx="154">
                  <c:v>1.8071105873109408</c:v>
                </c:pt>
                <c:pt idx="155">
                  <c:v>3.7786373103243078</c:v>
                </c:pt>
                <c:pt idx="156">
                  <c:v>5.0097087378640772</c:v>
                </c:pt>
                <c:pt idx="157">
                  <c:v>5.4581673306772913</c:v>
                </c:pt>
                <c:pt idx="158">
                  <c:v>5.7212713936430326</c:v>
                </c:pt>
                <c:pt idx="159">
                  <c:v>2.5297242600556542</c:v>
                </c:pt>
                <c:pt idx="160">
                  <c:v>3.6284470246734402</c:v>
                </c:pt>
                <c:pt idx="161">
                  <c:v>4.4284632853898565</c:v>
                </c:pt>
                <c:pt idx="162">
                  <c:v>2.3066783831282955</c:v>
                </c:pt>
                <c:pt idx="163">
                  <c:v>1.4675052410901468</c:v>
                </c:pt>
                <c:pt idx="164">
                  <c:v>1.1562550184679619</c:v>
                </c:pt>
                <c:pt idx="165">
                  <c:v>1.6284896206156048</c:v>
                </c:pt>
                <c:pt idx="166">
                  <c:v>2.1835912656349374</c:v>
                </c:pt>
                <c:pt idx="167">
                  <c:v>3.668399768919699</c:v>
                </c:pt>
                <c:pt idx="168">
                  <c:v>4.5733144743045742</c:v>
                </c:pt>
                <c:pt idx="169">
                  <c:v>6.1337008959338384</c:v>
                </c:pt>
                <c:pt idx="170">
                  <c:v>4.5602605863192185</c:v>
                </c:pt>
                <c:pt idx="171">
                  <c:v>4.6485260770975065</c:v>
                </c:pt>
                <c:pt idx="172">
                  <c:v>5.8093994778067888</c:v>
                </c:pt>
                <c:pt idx="173">
                  <c:v>6.8940493468795365</c:v>
                </c:pt>
                <c:pt idx="174">
                  <c:v>3.0174081237911023</c:v>
                </c:pt>
                <c:pt idx="175">
                  <c:v>1.1387762980119667</c:v>
                </c:pt>
                <c:pt idx="176">
                  <c:v>0.80275229357798172</c:v>
                </c:pt>
                <c:pt idx="177">
                  <c:v>0.7839448102853559</c:v>
                </c:pt>
                <c:pt idx="178">
                  <c:v>1.1415525114155252</c:v>
                </c:pt>
                <c:pt idx="179">
                  <c:v>1.363310212867735</c:v>
                </c:pt>
                <c:pt idx="180">
                  <c:v>2.0853826480424944</c:v>
                </c:pt>
                <c:pt idx="181">
                  <c:v>3.5673407096528043</c:v>
                </c:pt>
                <c:pt idx="182">
                  <c:v>3.5817134629229663</c:v>
                </c:pt>
                <c:pt idx="183">
                  <c:v>3.662524525833879</c:v>
                </c:pt>
                <c:pt idx="184">
                  <c:v>4.692556634304208</c:v>
                </c:pt>
                <c:pt idx="185">
                  <c:v>4.2405675588519838</c:v>
                </c:pt>
                <c:pt idx="186">
                  <c:v>3.0739466895958723</c:v>
                </c:pt>
                <c:pt idx="187">
                  <c:v>3.9430957167156335</c:v>
                </c:pt>
                <c:pt idx="188">
                  <c:v>2.9598506069094301</c:v>
                </c:pt>
                <c:pt idx="189">
                  <c:v>3.3290978398983486</c:v>
                </c:pt>
                <c:pt idx="190">
                  <c:v>2.5650613221657199</c:v>
                </c:pt>
                <c:pt idx="191">
                  <c:v>1.5619576535925024</c:v>
                </c:pt>
                <c:pt idx="192">
                  <c:v>0.7704380082750748</c:v>
                </c:pt>
                <c:pt idx="193">
                  <c:v>0.78068916008614497</c:v>
                </c:pt>
                <c:pt idx="194">
                  <c:v>0.8025682182985554</c:v>
                </c:pt>
                <c:pt idx="195">
                  <c:v>0.79697812461085049</c:v>
                </c:pt>
                <c:pt idx="196">
                  <c:v>0.75070120442171262</c:v>
                </c:pt>
                <c:pt idx="197">
                  <c:v>1.0512926035392272</c:v>
                </c:pt>
                <c:pt idx="198">
                  <c:v>1.4009696278340227</c:v>
                </c:pt>
                <c:pt idx="199">
                  <c:v>1.9537658463832963</c:v>
                </c:pt>
                <c:pt idx="200">
                  <c:v>1.6836961350510882</c:v>
                </c:pt>
                <c:pt idx="201">
                  <c:v>1.3296792529435648</c:v>
                </c:pt>
                <c:pt idx="202">
                  <c:v>1.5345568137446313</c:v>
                </c:pt>
                <c:pt idx="203">
                  <c:v>4.9827078263097215</c:v>
                </c:pt>
                <c:pt idx="204">
                  <c:v>2.7123963236942386</c:v>
                </c:pt>
                <c:pt idx="205">
                  <c:v>2.0815722738799662</c:v>
                </c:pt>
                <c:pt idx="206">
                  <c:v>2.3205221174764321</c:v>
                </c:pt>
                <c:pt idx="207">
                  <c:v>2.7838974564390147</c:v>
                </c:pt>
                <c:pt idx="208">
                  <c:v>2.6667635518093302</c:v>
                </c:pt>
                <c:pt idx="209">
                  <c:v>4.7156227501799863</c:v>
                </c:pt>
                <c:pt idx="210">
                  <c:v>2.9798803697661773</c:v>
                </c:pt>
                <c:pt idx="211">
                  <c:v>2.6152860802732705</c:v>
                </c:pt>
                <c:pt idx="212">
                  <c:v>2.4269611226132959</c:v>
                </c:pt>
                <c:pt idx="213">
                  <c:v>2.2918665387485344</c:v>
                </c:pt>
                <c:pt idx="214">
                  <c:v>2.5654787462430222</c:v>
                </c:pt>
                <c:pt idx="215">
                  <c:v>2.3307213180630906</c:v>
                </c:pt>
                <c:pt idx="216">
                  <c:v>2.3891891891891892</c:v>
                </c:pt>
                <c:pt idx="217">
                  <c:v>3.0862569242943816</c:v>
                </c:pt>
                <c:pt idx="218">
                  <c:v>2.1763024840624312</c:v>
                </c:pt>
                <c:pt idx="219">
                  <c:v>2.4572418272353325</c:v>
                </c:pt>
                <c:pt idx="220">
                  <c:v>2.5302650234485768</c:v>
                </c:pt>
                <c:pt idx="221">
                  <c:v>2.5162070102186571</c:v>
                </c:pt>
                <c:pt idx="222">
                  <c:v>2.6849376114081993</c:v>
                </c:pt>
                <c:pt idx="223">
                  <c:v>2.8712234840368547</c:v>
                </c:pt>
                <c:pt idx="224">
                  <c:v>2.786343612334802</c:v>
                </c:pt>
                <c:pt idx="225">
                  <c:v>2.6262852033974071</c:v>
                </c:pt>
                <c:pt idx="226">
                  <c:v>2.82661918539951</c:v>
                </c:pt>
                <c:pt idx="227">
                  <c:v>2.8037383177570092</c:v>
                </c:pt>
                <c:pt idx="228">
                  <c:v>2.6584642425573985</c:v>
                </c:pt>
                <c:pt idx="229">
                  <c:v>2.7745258721610866</c:v>
                </c:pt>
                <c:pt idx="230">
                  <c:v>2.5913928736695975</c:v>
                </c:pt>
                <c:pt idx="231">
                  <c:v>2.7748005239966655</c:v>
                </c:pt>
                <c:pt idx="232">
                  <c:v>2.8338725873033583</c:v>
                </c:pt>
                <c:pt idx="233">
                  <c:v>2.6375112714156903</c:v>
                </c:pt>
                <c:pt idx="234">
                  <c:v>2.6223366892999302</c:v>
                </c:pt>
                <c:pt idx="235">
                  <c:v>2.584256282005478</c:v>
                </c:pt>
                <c:pt idx="236">
                  <c:v>2.8962865040259582</c:v>
                </c:pt>
                <c:pt idx="237">
                  <c:v>2.8568137311369664</c:v>
                </c:pt>
                <c:pt idx="238">
                  <c:v>2.935883014623172</c:v>
                </c:pt>
                <c:pt idx="239">
                  <c:v>2.8444646717487769</c:v>
                </c:pt>
                <c:pt idx="240">
                  <c:v>3.0527068924397809</c:v>
                </c:pt>
                <c:pt idx="241">
                  <c:v>3.2307875044542107</c:v>
                </c:pt>
                <c:pt idx="242">
                  <c:v>3.5250029277432953</c:v>
                </c:pt>
                <c:pt idx="243">
                  <c:v>3.5585533201535058</c:v>
                </c:pt>
                <c:pt idx="244">
                  <c:v>3.3489541661904214</c:v>
                </c:pt>
                <c:pt idx="245">
                  <c:v>3.2499999999999996</c:v>
                </c:pt>
                <c:pt idx="246">
                  <c:v>3.1468531468531471</c:v>
                </c:pt>
                <c:pt idx="247">
                  <c:v>3.1214269380288129</c:v>
                </c:pt>
                <c:pt idx="248">
                  <c:v>3.0507685142058691</c:v>
                </c:pt>
                <c:pt idx="249">
                  <c:v>3.1613976705490852</c:v>
                </c:pt>
                <c:pt idx="250">
                  <c:v>2.774441508527504</c:v>
                </c:pt>
                <c:pt idx="251">
                  <c:v>2.7943916070202959</c:v>
                </c:pt>
                <c:pt idx="252">
                  <c:v>2.5742574257425743</c:v>
                </c:pt>
                <c:pt idx="253">
                  <c:v>1.7407095716880012</c:v>
                </c:pt>
                <c:pt idx="254">
                  <c:v>3.0156537753222841</c:v>
                </c:pt>
                <c:pt idx="255">
                  <c:v>4.1835213966361513</c:v>
                </c:pt>
                <c:pt idx="256">
                  <c:v>3.3263521005297521</c:v>
                </c:pt>
                <c:pt idx="257">
                  <c:v>3.0299401197604792</c:v>
                </c:pt>
                <c:pt idx="258">
                  <c:v>3.248656570591109</c:v>
                </c:pt>
                <c:pt idx="259">
                  <c:v>3.3087299567319932</c:v>
                </c:pt>
                <c:pt idx="260">
                  <c:v>3.2035421278812346</c:v>
                </c:pt>
                <c:pt idx="261">
                  <c:v>3.3371040723981897</c:v>
                </c:pt>
                <c:pt idx="262">
                  <c:v>4.4122281752284911</c:v>
                </c:pt>
                <c:pt idx="263">
                  <c:v>3.4045077105575325</c:v>
                </c:pt>
                <c:pt idx="264">
                  <c:v>3.3241303147432357</c:v>
                </c:pt>
                <c:pt idx="265">
                  <c:v>3.5363881401617254</c:v>
                </c:pt>
                <c:pt idx="266">
                  <c:v>3.4952481520591339</c:v>
                </c:pt>
                <c:pt idx="267">
                  <c:v>3.7017224778003635</c:v>
                </c:pt>
                <c:pt idx="268">
                  <c:v>3.4408159060471819</c:v>
                </c:pt>
                <c:pt idx="269">
                  <c:v>3.5225243103790436</c:v>
                </c:pt>
                <c:pt idx="270">
                  <c:v>2.7479945993169723</c:v>
                </c:pt>
                <c:pt idx="271">
                  <c:v>3.3302411873840447</c:v>
                </c:pt>
                <c:pt idx="272">
                  <c:v>3.1808323866570278</c:v>
                </c:pt>
                <c:pt idx="273">
                  <c:v>2.4533445166701617</c:v>
                </c:pt>
                <c:pt idx="274">
                  <c:v>2.5567010309278353</c:v>
                </c:pt>
                <c:pt idx="275">
                  <c:v>2.5007947440924023</c:v>
                </c:pt>
                <c:pt idx="276">
                  <c:v>2.7333115539584014</c:v>
                </c:pt>
                <c:pt idx="277">
                  <c:v>3.0604680715874193</c:v>
                </c:pt>
                <c:pt idx="278">
                  <c:v>2.68993839835729</c:v>
                </c:pt>
                <c:pt idx="279">
                  <c:v>1.7251948506874506</c:v>
                </c:pt>
                <c:pt idx="280">
                  <c:v>1.3307214266414482</c:v>
                </c:pt>
                <c:pt idx="281">
                  <c:v>2.602721627691901</c:v>
                </c:pt>
                <c:pt idx="282">
                  <c:v>2.078168679782689</c:v>
                </c:pt>
                <c:pt idx="283">
                  <c:v>3.3483470723208977</c:v>
                </c:pt>
                <c:pt idx="284">
                  <c:v>2.4028268551236747</c:v>
                </c:pt>
                <c:pt idx="285">
                  <c:v>1.9070956744086938</c:v>
                </c:pt>
                <c:pt idx="286">
                  <c:v>2.0401589176420059</c:v>
                </c:pt>
                <c:pt idx="287">
                  <c:v>2.1149282987723099</c:v>
                </c:pt>
                <c:pt idx="288">
                  <c:v>2.1441271833490223</c:v>
                </c:pt>
                <c:pt idx="289">
                  <c:v>2.1800649827062153</c:v>
                </c:pt>
                <c:pt idx="290">
                  <c:v>2.4662234612910141</c:v>
                </c:pt>
                <c:pt idx="291">
                  <c:v>2.4007080429251024</c:v>
                </c:pt>
                <c:pt idx="292">
                  <c:v>2.2422954303931983</c:v>
                </c:pt>
                <c:pt idx="293">
                  <c:v>2.2126281705342685</c:v>
                </c:pt>
                <c:pt idx="294">
                  <c:v>2.1892103205629403</c:v>
                </c:pt>
                <c:pt idx="295">
                  <c:v>2.2570194384449245</c:v>
                </c:pt>
                <c:pt idx="296">
                  <c:v>2.2778073443320914</c:v>
                </c:pt>
                <c:pt idx="297">
                  <c:v>2.2463915429965442</c:v>
                </c:pt>
                <c:pt idx="298">
                  <c:v>2.4795147387464085</c:v>
                </c:pt>
                <c:pt idx="299">
                  <c:v>2.3566214807090722</c:v>
                </c:pt>
                <c:pt idx="300">
                  <c:v>2.2866476112699066</c:v>
                </c:pt>
              </c:numCache>
            </c:numRef>
          </c:xVal>
          <c:yVal>
            <c:numRef>
              <c:f>'CPT4'!$A$7:$A$307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4-455B-AB22-CC32B4AC978A}"/>
            </c:ext>
          </c:extLst>
        </c:ser>
        <c:ser>
          <c:idx val="4"/>
          <c:order val="4"/>
          <c:tx>
            <c:v>CPT5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'CPT5'!$E$7:$E$228</c:f>
              <c:numCache>
                <c:formatCode>0.00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0.83507306889352828</c:v>
                </c:pt>
                <c:pt idx="3">
                  <c:v>1.1273957158962795</c:v>
                </c:pt>
                <c:pt idx="4">
                  <c:v>1.0050251256281406</c:v>
                </c:pt>
                <c:pt idx="5">
                  <c:v>1.1292346298619824</c:v>
                </c:pt>
                <c:pt idx="6">
                  <c:v>1.8440463645943102</c:v>
                </c:pt>
                <c:pt idx="7">
                  <c:v>1.8702745722244332</c:v>
                </c:pt>
                <c:pt idx="8">
                  <c:v>1.1755276516163504</c:v>
                </c:pt>
                <c:pt idx="9">
                  <c:v>1.3684570646595964</c:v>
                </c:pt>
                <c:pt idx="10">
                  <c:v>2.4377856780091416</c:v>
                </c:pt>
                <c:pt idx="11">
                  <c:v>3.7933289731850888</c:v>
                </c:pt>
                <c:pt idx="12">
                  <c:v>2.4368231046931408</c:v>
                </c:pt>
                <c:pt idx="13">
                  <c:v>1.9023986765922247</c:v>
                </c:pt>
                <c:pt idx="14">
                  <c:v>2.3034551827741607</c:v>
                </c:pt>
                <c:pt idx="15">
                  <c:v>1.1832611832611835</c:v>
                </c:pt>
                <c:pt idx="16">
                  <c:v>0.5434782608695653</c:v>
                </c:pt>
                <c:pt idx="17">
                  <c:v>0.43019705800721619</c:v>
                </c:pt>
                <c:pt idx="18">
                  <c:v>0.56902858691234248</c:v>
                </c:pt>
                <c:pt idx="19">
                  <c:v>0.67039106145251393</c:v>
                </c:pt>
                <c:pt idx="20">
                  <c:v>0.77023688417381186</c:v>
                </c:pt>
                <c:pt idx="21">
                  <c:v>0.7636710759579981</c:v>
                </c:pt>
                <c:pt idx="22">
                  <c:v>0.77800829875518673</c:v>
                </c:pt>
                <c:pt idx="23">
                  <c:v>0.74019245003700962</c:v>
                </c:pt>
                <c:pt idx="24">
                  <c:v>0.69051392347747342</c:v>
                </c:pt>
                <c:pt idx="25">
                  <c:v>0.71389346512904994</c:v>
                </c:pt>
                <c:pt idx="26">
                  <c:v>0.78302315024965963</c:v>
                </c:pt>
                <c:pt idx="27">
                  <c:v>0.78994614003590669</c:v>
                </c:pt>
                <c:pt idx="28">
                  <c:v>0.78115156860274659</c:v>
                </c:pt>
                <c:pt idx="29">
                  <c:v>0.80723729993041071</c:v>
                </c:pt>
                <c:pt idx="30">
                  <c:v>0.80583852820434843</c:v>
                </c:pt>
                <c:pt idx="31">
                  <c:v>0.71236346366946335</c:v>
                </c:pt>
                <c:pt idx="32">
                  <c:v>0.71013557133634597</c:v>
                </c:pt>
                <c:pt idx="33">
                  <c:v>0.70458841725382382</c:v>
                </c:pt>
                <c:pt idx="34">
                  <c:v>0.67753158762131471</c:v>
                </c:pt>
                <c:pt idx="35">
                  <c:v>0.59845559845559848</c:v>
                </c:pt>
                <c:pt idx="36">
                  <c:v>0.61558055614519214</c:v>
                </c:pt>
                <c:pt idx="37">
                  <c:v>0.60032325098129757</c:v>
                </c:pt>
                <c:pt idx="38">
                  <c:v>0.57817393399180916</c:v>
                </c:pt>
                <c:pt idx="39">
                  <c:v>0.53166897827092008</c:v>
                </c:pt>
                <c:pt idx="40">
                  <c:v>0.61988594098685834</c:v>
                </c:pt>
                <c:pt idx="41">
                  <c:v>0.60739922694643833</c:v>
                </c:pt>
                <c:pt idx="42">
                  <c:v>0.60569351907934588</c:v>
                </c:pt>
                <c:pt idx="43">
                  <c:v>0.52805280528052811</c:v>
                </c:pt>
                <c:pt idx="44">
                  <c:v>0.31832651205093232</c:v>
                </c:pt>
                <c:pt idx="45">
                  <c:v>0.18761726078799248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0.16863406408094436</c:v>
                </c:pt>
                <c:pt idx="62">
                  <c:v>0.23952095808383236</c:v>
                </c:pt>
                <c:pt idx="63">
                  <c:v>0.32278889606197547</c:v>
                </c:pt>
                <c:pt idx="64">
                  <c:v>0.31961646024770274</c:v>
                </c:pt>
                <c:pt idx="65">
                  <c:v>0.42276422764227639</c:v>
                </c:pt>
                <c:pt idx="66">
                  <c:v>0.554016620498615</c:v>
                </c:pt>
                <c:pt idx="67">
                  <c:v>0.61244487996080355</c:v>
                </c:pt>
                <c:pt idx="68">
                  <c:v>0.65876152832674573</c:v>
                </c:pt>
                <c:pt idx="69">
                  <c:v>0.67711356161733427</c:v>
                </c:pt>
                <c:pt idx="70">
                  <c:v>0.69630423138725228</c:v>
                </c:pt>
                <c:pt idx="71">
                  <c:v>0.69010844561288198</c:v>
                </c:pt>
                <c:pt idx="72">
                  <c:v>0.68368277119416587</c:v>
                </c:pt>
                <c:pt idx="73">
                  <c:v>0.83124215809284807</c:v>
                </c:pt>
                <c:pt idx="74">
                  <c:v>1.0584677419354838</c:v>
                </c:pt>
                <c:pt idx="75">
                  <c:v>0.98889659958362253</c:v>
                </c:pt>
                <c:pt idx="76">
                  <c:v>0.79286422200198214</c:v>
                </c:pt>
                <c:pt idx="77">
                  <c:v>0.65197143744178832</c:v>
                </c:pt>
                <c:pt idx="78">
                  <c:v>0.83815028901734112</c:v>
                </c:pt>
                <c:pt idx="79">
                  <c:v>0.85933368588048653</c:v>
                </c:pt>
                <c:pt idx="80">
                  <c:v>0.7155635062611807</c:v>
                </c:pt>
                <c:pt idx="81">
                  <c:v>0.85190804061150649</c:v>
                </c:pt>
                <c:pt idx="82">
                  <c:v>1.5025575447570332</c:v>
                </c:pt>
                <c:pt idx="83">
                  <c:v>1.9436558200480456</c:v>
                </c:pt>
                <c:pt idx="84">
                  <c:v>1.0823460582126663</c:v>
                </c:pt>
                <c:pt idx="85">
                  <c:v>0.75278935340771613</c:v>
                </c:pt>
                <c:pt idx="86">
                  <c:v>0.76489028213166144</c:v>
                </c:pt>
                <c:pt idx="87">
                  <c:v>0.84756023731686647</c:v>
                </c:pt>
                <c:pt idx="88">
                  <c:v>0.89148139995597619</c:v>
                </c:pt>
                <c:pt idx="89">
                  <c:v>0.86049263203183812</c:v>
                </c:pt>
                <c:pt idx="90">
                  <c:v>0.84162203519510337</c:v>
                </c:pt>
                <c:pt idx="91">
                  <c:v>0.83820447777655227</c:v>
                </c:pt>
                <c:pt idx="92">
                  <c:v>0.99563709587202154</c:v>
                </c:pt>
                <c:pt idx="93">
                  <c:v>0.88446655610834723</c:v>
                </c:pt>
                <c:pt idx="94">
                  <c:v>0.80195898377716568</c:v>
                </c:pt>
                <c:pt idx="95">
                  <c:v>0.83004411423264435</c:v>
                </c:pt>
                <c:pt idx="96">
                  <c:v>0.92324081197845775</c:v>
                </c:pt>
                <c:pt idx="97">
                  <c:v>1.0502968230151999</c:v>
                </c:pt>
                <c:pt idx="98">
                  <c:v>1.2788307832838548</c:v>
                </c:pt>
                <c:pt idx="99">
                  <c:v>1.7361472086495477</c:v>
                </c:pt>
                <c:pt idx="100">
                  <c:v>1.2973774441664352</c:v>
                </c:pt>
                <c:pt idx="101">
                  <c:v>1.0579442880714354</c:v>
                </c:pt>
                <c:pt idx="102">
                  <c:v>1.1197828299966068</c:v>
                </c:pt>
                <c:pt idx="103">
                  <c:v>1.0994992379708253</c:v>
                </c:pt>
                <c:pt idx="104">
                  <c:v>0.98471349526399699</c:v>
                </c:pt>
                <c:pt idx="105">
                  <c:v>1.1840501480062686</c:v>
                </c:pt>
                <c:pt idx="106">
                  <c:v>1.417979610750695</c:v>
                </c:pt>
                <c:pt idx="107">
                  <c:v>2.7516953573291598</c:v>
                </c:pt>
                <c:pt idx="108">
                  <c:v>4.4424700133274104</c:v>
                </c:pt>
                <c:pt idx="109">
                  <c:v>3.8176033934252382</c:v>
                </c:pt>
                <c:pt idx="110">
                  <c:v>3.5941187148302776</c:v>
                </c:pt>
                <c:pt idx="111">
                  <c:v>3.8855572213893059</c:v>
                </c:pt>
                <c:pt idx="112">
                  <c:v>5.2198852772466537</c:v>
                </c:pt>
                <c:pt idx="113">
                  <c:v>5.2344860255802939</c:v>
                </c:pt>
                <c:pt idx="114">
                  <c:v>6.266094420600858</c:v>
                </c:pt>
                <c:pt idx="115">
                  <c:v>4.4030146767155891</c:v>
                </c:pt>
                <c:pt idx="116">
                  <c:v>4.6182846371347788</c:v>
                </c:pt>
                <c:pt idx="117">
                  <c:v>4.2368177613320999</c:v>
                </c:pt>
                <c:pt idx="118">
                  <c:v>5.2225814474011445</c:v>
                </c:pt>
                <c:pt idx="119">
                  <c:v>4.8983845752996356</c:v>
                </c:pt>
                <c:pt idx="120">
                  <c:v>5.1340559041642901</c:v>
                </c:pt>
                <c:pt idx="121">
                  <c:v>4.7446201711174485</c:v>
                </c:pt>
                <c:pt idx="122">
                  <c:v>4.6249700455307936</c:v>
                </c:pt>
                <c:pt idx="123">
                  <c:v>3.0020013342228151</c:v>
                </c:pt>
                <c:pt idx="124">
                  <c:v>3.372707491451663</c:v>
                </c:pt>
                <c:pt idx="125">
                  <c:v>2.1964121435142596</c:v>
                </c:pt>
                <c:pt idx="126">
                  <c:v>1.5908555267499409</c:v>
                </c:pt>
                <c:pt idx="127">
                  <c:v>2.0039237668161434</c:v>
                </c:pt>
                <c:pt idx="128">
                  <c:v>2.6122448979591835</c:v>
                </c:pt>
                <c:pt idx="129">
                  <c:v>1.6625346361382529</c:v>
                </c:pt>
                <c:pt idx="130">
                  <c:v>1.2257405515832482</c:v>
                </c:pt>
                <c:pt idx="131">
                  <c:v>0.9264793783622236</c:v>
                </c:pt>
                <c:pt idx="132">
                  <c:v>1.0361892978657594</c:v>
                </c:pt>
                <c:pt idx="133">
                  <c:v>1.0675039246467819</c:v>
                </c:pt>
                <c:pt idx="134">
                  <c:v>1.0377942998760843</c:v>
                </c:pt>
                <c:pt idx="135">
                  <c:v>0.98522167487684731</c:v>
                </c:pt>
                <c:pt idx="136">
                  <c:v>1.0088781275221952</c:v>
                </c:pt>
                <c:pt idx="137">
                  <c:v>1.0609357997823721</c:v>
                </c:pt>
                <c:pt idx="138">
                  <c:v>1.3363028953229399</c:v>
                </c:pt>
                <c:pt idx="139">
                  <c:v>1.5205037628628475</c:v>
                </c:pt>
                <c:pt idx="140">
                  <c:v>1.2915377371182564</c:v>
                </c:pt>
                <c:pt idx="141">
                  <c:v>1.2386576407892842</c:v>
                </c:pt>
                <c:pt idx="142">
                  <c:v>1.6493793572521682</c:v>
                </c:pt>
                <c:pt idx="143">
                  <c:v>1.347133234762609</c:v>
                </c:pt>
                <c:pt idx="144">
                  <c:v>0.8788216363411312</c:v>
                </c:pt>
                <c:pt idx="145">
                  <c:v>0.73557878435927226</c:v>
                </c:pt>
                <c:pt idx="146">
                  <c:v>0.76260415195593845</c:v>
                </c:pt>
                <c:pt idx="147">
                  <c:v>1.0052656773575872</c:v>
                </c:pt>
                <c:pt idx="148">
                  <c:v>1.376936316695353</c:v>
                </c:pt>
                <c:pt idx="149">
                  <c:v>1.8710263396911897</c:v>
                </c:pt>
                <c:pt idx="150">
                  <c:v>0.91216216216216206</c:v>
                </c:pt>
                <c:pt idx="151">
                  <c:v>2.2204279370205895</c:v>
                </c:pt>
                <c:pt idx="152">
                  <c:v>1.3440130328536519</c:v>
                </c:pt>
                <c:pt idx="153">
                  <c:v>0.71797817346352677</c:v>
                </c:pt>
                <c:pt idx="154">
                  <c:v>1.118699952896844</c:v>
                </c:pt>
                <c:pt idx="155">
                  <c:v>2.0767279644895376</c:v>
                </c:pt>
                <c:pt idx="156">
                  <c:v>1.7254814649894243</c:v>
                </c:pt>
                <c:pt idx="157">
                  <c:v>3.5584843492586491</c:v>
                </c:pt>
                <c:pt idx="158">
                  <c:v>7.3476702508960576</c:v>
                </c:pt>
                <c:pt idx="159">
                  <c:v>2.6077700904736565</c:v>
                </c:pt>
                <c:pt idx="160">
                  <c:v>1.3593314763231197</c:v>
                </c:pt>
                <c:pt idx="161">
                  <c:v>1.2240734444066643</c:v>
                </c:pt>
                <c:pt idx="162">
                  <c:v>1.3903133903133902</c:v>
                </c:pt>
                <c:pt idx="163">
                  <c:v>1.6672841793256763</c:v>
                </c:pt>
                <c:pt idx="164">
                  <c:v>1.606217616580311</c:v>
                </c:pt>
                <c:pt idx="165">
                  <c:v>1.5609192079780316</c:v>
                </c:pt>
                <c:pt idx="166">
                  <c:v>1.3881748071979434</c:v>
                </c:pt>
                <c:pt idx="167">
                  <c:v>2.4931908652838883</c:v>
                </c:pt>
                <c:pt idx="168">
                  <c:v>1.4698162729658795</c:v>
                </c:pt>
                <c:pt idx="169">
                  <c:v>1.4646754738655943</c:v>
                </c:pt>
                <c:pt idx="170">
                  <c:v>1.3672189158758243</c:v>
                </c:pt>
                <c:pt idx="171">
                  <c:v>1.0729613733905579</c:v>
                </c:pt>
                <c:pt idx="172">
                  <c:v>1.2156448202959831</c:v>
                </c:pt>
                <c:pt idx="173">
                  <c:v>1.8187885866844651</c:v>
                </c:pt>
                <c:pt idx="174">
                  <c:v>2.5063785081794987</c:v>
                </c:pt>
                <c:pt idx="175">
                  <c:v>2.7278667102254164</c:v>
                </c:pt>
                <c:pt idx="176">
                  <c:v>3.4943473792394655</c:v>
                </c:pt>
                <c:pt idx="177">
                  <c:v>3.5638673253352158</c:v>
                </c:pt>
                <c:pt idx="178">
                  <c:v>4.3912519373170307</c:v>
                </c:pt>
                <c:pt idx="179">
                  <c:v>4.2946812025107368</c:v>
                </c:pt>
                <c:pt idx="180">
                  <c:v>4.1430105876937242</c:v>
                </c:pt>
                <c:pt idx="181">
                  <c:v>4.0386200400329688</c:v>
                </c:pt>
                <c:pt idx="182">
                  <c:v>2.7654971310318879</c:v>
                </c:pt>
                <c:pt idx="183">
                  <c:v>1.8678364228102449</c:v>
                </c:pt>
                <c:pt idx="184">
                  <c:v>2.4422073079791207</c:v>
                </c:pt>
                <c:pt idx="185">
                  <c:v>3.8582367956018069</c:v>
                </c:pt>
                <c:pt idx="186">
                  <c:v>5.0153139356814709</c:v>
                </c:pt>
                <c:pt idx="187">
                  <c:v>3.8367745082100471</c:v>
                </c:pt>
                <c:pt idx="188">
                  <c:v>4.1560871308298815</c:v>
                </c:pt>
                <c:pt idx="189">
                  <c:v>3.4084410385451211</c:v>
                </c:pt>
                <c:pt idx="190">
                  <c:v>4.137135322235042</c:v>
                </c:pt>
                <c:pt idx="191">
                  <c:v>0.87007719481878854</c:v>
                </c:pt>
                <c:pt idx="192">
                  <c:v>0.97310071592409819</c:v>
                </c:pt>
                <c:pt idx="193">
                  <c:v>1.0915658866027957</c:v>
                </c:pt>
                <c:pt idx="194">
                  <c:v>0.94546451082488359</c:v>
                </c:pt>
                <c:pt idx="195">
                  <c:v>1.645016389462183</c:v>
                </c:pt>
                <c:pt idx="196">
                  <c:v>2.1013069103954898</c:v>
                </c:pt>
                <c:pt idx="197">
                  <c:v>1.1738737834855022</c:v>
                </c:pt>
                <c:pt idx="198">
                  <c:v>1.3830624016780282</c:v>
                </c:pt>
                <c:pt idx="199">
                  <c:v>1.4289480622198789</c:v>
                </c:pt>
                <c:pt idx="200">
                  <c:v>1.4411969635850235</c:v>
                </c:pt>
                <c:pt idx="201">
                  <c:v>2.4343409316154614</c:v>
                </c:pt>
                <c:pt idx="202">
                  <c:v>4.4018817204301079</c:v>
                </c:pt>
                <c:pt idx="203">
                  <c:v>4.0358744394618844</c:v>
                </c:pt>
                <c:pt idx="204">
                  <c:v>3.057338700903057</c:v>
                </c:pt>
                <c:pt idx="205">
                  <c:v>2.5002451220707913</c:v>
                </c:pt>
                <c:pt idx="206">
                  <c:v>3.0104847918613098</c:v>
                </c:pt>
                <c:pt idx="207">
                  <c:v>2.6442307692307696</c:v>
                </c:pt>
                <c:pt idx="208">
                  <c:v>2.4750325662179766</c:v>
                </c:pt>
                <c:pt idx="209">
                  <c:v>2.2600557546794104</c:v>
                </c:pt>
                <c:pt idx="210">
                  <c:v>2.329416615130901</c:v>
                </c:pt>
                <c:pt idx="211">
                  <c:v>2.4657820499425345</c:v>
                </c:pt>
                <c:pt idx="212">
                  <c:v>1.9292939826884972</c:v>
                </c:pt>
                <c:pt idx="213">
                  <c:v>1.9832034807244767</c:v>
                </c:pt>
                <c:pt idx="214">
                  <c:v>2.0829180785329875</c:v>
                </c:pt>
                <c:pt idx="215">
                  <c:v>2.324857291126103</c:v>
                </c:pt>
                <c:pt idx="216">
                  <c:v>2.2729480330257408</c:v>
                </c:pt>
                <c:pt idx="217">
                  <c:v>2.2599469496021221</c:v>
                </c:pt>
                <c:pt idx="218">
                  <c:v>2.5867671909528145</c:v>
                </c:pt>
                <c:pt idx="219">
                  <c:v>1.8024032042723632</c:v>
                </c:pt>
                <c:pt idx="220">
                  <c:v>1.8847833031626025</c:v>
                </c:pt>
                <c:pt idx="221">
                  <c:v>2.1420401372569402</c:v>
                </c:pt>
              </c:numCache>
            </c:numRef>
          </c:xVal>
          <c:yVal>
            <c:numRef>
              <c:f>'CPT5'!$A$7:$A$228</c:f>
              <c:numCache>
                <c:formatCode>0.00</c:formatCode>
                <c:ptCount val="22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4-455B-AB22-CC32B4AC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4528"/>
        <c:axId val="232140800"/>
      </c:scatterChart>
      <c:valAx>
        <c:axId val="232134528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u="none" strike="noStrike" baseline="0"/>
                  <a:t>Rapport de frottement  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140800"/>
        <c:crosses val="autoZero"/>
        <c:crossBetween val="midCat"/>
        <c:majorUnit val="2"/>
      </c:valAx>
      <c:valAx>
        <c:axId val="232140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1345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3233750193005"/>
          <c:y val="0.1338536222795158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4"/>
          <c:tx>
            <c:v>PMT 1</c:v>
          </c:tx>
          <c:spPr>
            <a:ln w="1270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Pressiomètre!$E$7:$E$13</c:f>
              <c:numCache>
                <c:formatCode>0.00</c:formatCode>
                <c:ptCount val="7"/>
                <c:pt idx="0">
                  <c:v>0.4</c:v>
                </c:pt>
                <c:pt idx="1">
                  <c:v>0.46</c:v>
                </c:pt>
                <c:pt idx="2">
                  <c:v>0.8</c:v>
                </c:pt>
                <c:pt idx="3">
                  <c:v>0.74</c:v>
                </c:pt>
                <c:pt idx="4">
                  <c:v>1.1000000000000001</c:v>
                </c:pt>
                <c:pt idx="5">
                  <c:v>0.9</c:v>
                </c:pt>
                <c:pt idx="6">
                  <c:v>4.2</c:v>
                </c:pt>
              </c:numCache>
            </c:numRef>
          </c:xVal>
          <c:yVal>
            <c:numRef>
              <c:f>Pressiomètre!$B$7:$B$13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A-47A2-893C-11364638FFE0}"/>
            </c:ext>
          </c:extLst>
        </c:ser>
        <c:ser>
          <c:idx val="5"/>
          <c:order val="5"/>
          <c:tx>
            <c:v>PMT 2</c:v>
          </c:tx>
          <c:spPr>
            <a:ln w="127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Pressiomètre!$E$15:$E$21</c:f>
              <c:numCache>
                <c:formatCode>0.00</c:formatCode>
                <c:ptCount val="7"/>
                <c:pt idx="0">
                  <c:v>0.57999999999999996</c:v>
                </c:pt>
                <c:pt idx="1">
                  <c:v>0.9</c:v>
                </c:pt>
                <c:pt idx="2">
                  <c:v>0.84</c:v>
                </c:pt>
                <c:pt idx="3">
                  <c:v>0.92</c:v>
                </c:pt>
                <c:pt idx="4">
                  <c:v>1.25</c:v>
                </c:pt>
                <c:pt idx="5">
                  <c:v>1</c:v>
                </c:pt>
                <c:pt idx="6">
                  <c:v>4.4000000000000004</c:v>
                </c:pt>
              </c:numCache>
            </c:numRef>
          </c:xVal>
          <c:yVal>
            <c:numRef>
              <c:f>Pressiomètre!$B$15:$B$21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A-47A2-893C-11364638FFE0}"/>
            </c:ext>
          </c:extLst>
        </c:ser>
        <c:ser>
          <c:idx val="6"/>
          <c:order val="6"/>
          <c:tx>
            <c:v>PMT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Pressiomètre!$E$23:$E$25</c:f>
              <c:numCache>
                <c:formatCode>0.00</c:formatCode>
                <c:ptCount val="3"/>
                <c:pt idx="0">
                  <c:v>0.78</c:v>
                </c:pt>
                <c:pt idx="1">
                  <c:v>0.8</c:v>
                </c:pt>
                <c:pt idx="2">
                  <c:v>0.8</c:v>
                </c:pt>
              </c:numCache>
            </c:numRef>
          </c:xVal>
          <c:yVal>
            <c:numRef>
              <c:f>Pressiomètre!$B$23:$B$25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A-47A2-893C-11364638FFE0}"/>
            </c:ext>
          </c:extLst>
        </c:ser>
        <c:ser>
          <c:idx val="7"/>
          <c:order val="7"/>
          <c:tx>
            <c:v>PMT 4</c:v>
          </c:tx>
          <c:spPr>
            <a:ln w="12700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Pressiomètre!$E$27:$E$29</c:f>
              <c:numCache>
                <c:formatCode>0.00</c:formatCode>
                <c:ptCount val="3"/>
                <c:pt idx="0">
                  <c:v>0.85</c:v>
                </c:pt>
                <c:pt idx="1">
                  <c:v>0.9</c:v>
                </c:pt>
                <c:pt idx="2">
                  <c:v>0.72</c:v>
                </c:pt>
              </c:numCache>
            </c:numRef>
          </c:xVal>
          <c:yVal>
            <c:numRef>
              <c:f>Pressiomètre!$B$27:$B$29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A-47A2-893C-11364638F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840192"/>
        <c:axId val="23285875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[1]PMT!$B$5:$B$6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2700" cap="rnd">
                    <a:solidFill>
                      <a:schemeClr val="accent1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[1]PMT!$B$7:$B$13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565A-47A2-893C-11364638FFE0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[1]PMT!$C$5:$C$6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[1]PMT!$C$7:$C$13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65A-47A2-893C-11364638FFE0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[1]PMT!$D$5:$D$6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[1]PMT!$D$7:$D$13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65A-47A2-893C-11364638FFE0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[1]PMT!$E$5:$E$6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[1]PMT!$E$7:$E$13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65A-47A2-893C-11364638FFE0}"/>
                  </c:ext>
                </c:extLst>
              </c15:ser>
            </c15:filteredScatterSeries>
          </c:ext>
        </c:extLst>
      </c:scatterChart>
      <c:valAx>
        <c:axId val="232840192"/>
        <c:scaling>
          <c:orientation val="minMax"/>
          <c:max val="1.6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Pression limite (MPa)</a:t>
                </a:r>
              </a:p>
            </c:rich>
          </c:tx>
          <c:layout>
            <c:manualLayout>
              <c:xMode val="edge"/>
              <c:yMode val="edge"/>
              <c:x val="0.22395270444135659"/>
              <c:y val="4.916416924006063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alpha val="9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858752"/>
        <c:crosses val="autoZero"/>
        <c:crossBetween val="midCat"/>
        <c:majorUnit val="0.4"/>
      </c:valAx>
      <c:valAx>
        <c:axId val="232858752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840192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6950523647779323"/>
          <c:y val="0.75627053492408991"/>
          <c:w val="0.30157319489475592"/>
          <c:h val="0.1821043715411117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3233750193005"/>
          <c:y val="0.1338536222795158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4"/>
          <c:tx>
            <c:v>PMT 1</c:v>
          </c:tx>
          <c:spPr>
            <a:ln w="1270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Pressiomètre!$C$7:$C$13</c:f>
              <c:numCache>
                <c:formatCode>0.00</c:formatCode>
                <c:ptCount val="7"/>
                <c:pt idx="0">
                  <c:v>6.4210000000000003</c:v>
                </c:pt>
                <c:pt idx="1">
                  <c:v>6.27</c:v>
                </c:pt>
                <c:pt idx="2">
                  <c:v>7.4429999999999996</c:v>
                </c:pt>
                <c:pt idx="3">
                  <c:v>7.7460000000000004</c:v>
                </c:pt>
                <c:pt idx="4">
                  <c:v>12.595000000000001</c:v>
                </c:pt>
                <c:pt idx="5">
                  <c:v>4.6189999999999998</c:v>
                </c:pt>
                <c:pt idx="6">
                  <c:v>173.87799999999999</c:v>
                </c:pt>
              </c:numCache>
            </c:numRef>
          </c:xVal>
          <c:yVal>
            <c:numRef>
              <c:f>Pressiomètre!$B$7:$B$13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9-42D0-99DA-7499A5BF93AA}"/>
            </c:ext>
          </c:extLst>
        </c:ser>
        <c:ser>
          <c:idx val="5"/>
          <c:order val="5"/>
          <c:tx>
            <c:v>PMT 2</c:v>
          </c:tx>
          <c:spPr>
            <a:ln w="127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Pressiomètre!$C$15:$C$21</c:f>
              <c:numCache>
                <c:formatCode>0.00</c:formatCode>
                <c:ptCount val="7"/>
                <c:pt idx="0">
                  <c:v>7.6210000000000004</c:v>
                </c:pt>
                <c:pt idx="1">
                  <c:v>10.558</c:v>
                </c:pt>
                <c:pt idx="2">
                  <c:v>8.0749999999999993</c:v>
                </c:pt>
                <c:pt idx="3">
                  <c:v>9.49</c:v>
                </c:pt>
                <c:pt idx="4">
                  <c:v>13.365</c:v>
                </c:pt>
                <c:pt idx="5">
                  <c:v>6.3869999999999996</c:v>
                </c:pt>
                <c:pt idx="6">
                  <c:v>132.929</c:v>
                </c:pt>
              </c:numCache>
            </c:numRef>
          </c:xVal>
          <c:yVal>
            <c:numRef>
              <c:f>Pressiomètre!$B$15:$B$21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D9-42D0-99DA-7499A5BF93AA}"/>
            </c:ext>
          </c:extLst>
        </c:ser>
        <c:ser>
          <c:idx val="6"/>
          <c:order val="6"/>
          <c:tx>
            <c:v>PMT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Pressiomètre!$C$23:$C$25</c:f>
              <c:numCache>
                <c:formatCode>0.00</c:formatCode>
                <c:ptCount val="3"/>
                <c:pt idx="0">
                  <c:v>8.5630000000000006</c:v>
                </c:pt>
                <c:pt idx="1">
                  <c:v>9.6630000000000003</c:v>
                </c:pt>
                <c:pt idx="2">
                  <c:v>8.1280000000000001</c:v>
                </c:pt>
              </c:numCache>
            </c:numRef>
          </c:xVal>
          <c:yVal>
            <c:numRef>
              <c:f>Pressiomètre!$B$23:$B$25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D9-42D0-99DA-7499A5BF93AA}"/>
            </c:ext>
          </c:extLst>
        </c:ser>
        <c:ser>
          <c:idx val="7"/>
          <c:order val="7"/>
          <c:tx>
            <c:v>PMT 4</c:v>
          </c:tx>
          <c:spPr>
            <a:ln w="12700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Pressiomètre!$C$27:$C$29</c:f>
              <c:numCache>
                <c:formatCode>0.00</c:formatCode>
                <c:ptCount val="3"/>
                <c:pt idx="0">
                  <c:v>14.868</c:v>
                </c:pt>
                <c:pt idx="1">
                  <c:v>12.372999999999999</c:v>
                </c:pt>
                <c:pt idx="2">
                  <c:v>9.8620000000000001</c:v>
                </c:pt>
              </c:numCache>
            </c:numRef>
          </c:xVal>
          <c:yVal>
            <c:numRef>
              <c:f>Pressiomètre!$B$27:$B$29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D9-42D0-99DA-7499A5BF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356544"/>
        <c:axId val="23535846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[1]PMT!$B$5:$B$6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2700" cap="rnd">
                    <a:solidFill>
                      <a:schemeClr val="accent1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[1]PMT!$B$7:$B$13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8D9-42D0-99DA-7499A5BF93AA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[1]PMT!$C$5:$C$6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[1]PMT!$C$7:$C$13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8D9-42D0-99DA-7499A5BF93A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[1]PMT!$D$5:$D$6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[1]PMT!$D$7:$D$13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8D9-42D0-99DA-7499A5BF93A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[1]PMT!$E$5:$E$6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[1]PMT!$E$7:$E$13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8D9-42D0-99DA-7499A5BF93AA}"/>
                  </c:ext>
                </c:extLst>
              </c15:ser>
            </c15:filteredScatterSeries>
          </c:ext>
        </c:extLst>
      </c:scatterChart>
      <c:valAx>
        <c:axId val="235356544"/>
        <c:scaling>
          <c:orientation val="minMax"/>
          <c:max val="2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0" i="0" u="none" strike="noStrike" baseline="0"/>
                  <a:t>Module Ménard 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layout>
            <c:manualLayout>
              <c:xMode val="edge"/>
              <c:yMode val="edge"/>
              <c:x val="0.26071741032370954"/>
              <c:y val="2.504453585848802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358464"/>
        <c:crosses val="autoZero"/>
        <c:crossBetween val="midCat"/>
        <c:majorUnit val="5"/>
      </c:valAx>
      <c:valAx>
        <c:axId val="235358464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356544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/>
              <a:t>Teneur en eau </a:t>
            </a:r>
            <a:r>
              <a:rPr lang="en-US" sz="1800" b="0" i="0" baseline="0"/>
              <a:t>(%)</a:t>
            </a:r>
            <a:endParaRPr lang="fr-FR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880118110236231"/>
          <c:y val="0.13661605067606891"/>
          <c:w val="0.77074015748031555"/>
          <c:h val="0.83399663561368176"/>
        </c:manualLayout>
      </c:layout>
      <c:scatterChart>
        <c:scatterStyle val="lineMarker"/>
        <c:varyColors val="0"/>
        <c:ser>
          <c:idx val="1"/>
          <c:order val="0"/>
          <c:tx>
            <c:v>SPT2</c:v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'Teneur en eau'!$B$3:$B$16</c:f>
              <c:numCache>
                <c:formatCode>0.0</c:formatCode>
                <c:ptCount val="14"/>
                <c:pt idx="0">
                  <c:v>14.3</c:v>
                </c:pt>
                <c:pt idx="1">
                  <c:v>13</c:v>
                </c:pt>
                <c:pt idx="2">
                  <c:v>17.2</c:v>
                </c:pt>
                <c:pt idx="3">
                  <c:v>19.2</c:v>
                </c:pt>
                <c:pt idx="4">
                  <c:v>21.8</c:v>
                </c:pt>
                <c:pt idx="5">
                  <c:v>16.3</c:v>
                </c:pt>
                <c:pt idx="6">
                  <c:v>16.600000000000001</c:v>
                </c:pt>
                <c:pt idx="7">
                  <c:v>27.7</c:v>
                </c:pt>
                <c:pt idx="8">
                  <c:v>29.2</c:v>
                </c:pt>
                <c:pt idx="9">
                  <c:v>27.4</c:v>
                </c:pt>
                <c:pt idx="10">
                  <c:v>27</c:v>
                </c:pt>
                <c:pt idx="11">
                  <c:v>27.5</c:v>
                </c:pt>
                <c:pt idx="12">
                  <c:v>27.2</c:v>
                </c:pt>
                <c:pt idx="13">
                  <c:v>22.1</c:v>
                </c:pt>
              </c:numCache>
            </c:numRef>
          </c:xVal>
          <c:yVal>
            <c:numRef>
              <c:f>'Teneur en eau'!$A$3:$A$16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F7-44EE-AEED-448B6540A4BA}"/>
            </c:ext>
          </c:extLst>
        </c:ser>
        <c:ser>
          <c:idx val="2"/>
          <c:order val="1"/>
          <c:tx>
            <c:v>SPT3</c:v>
          </c:tx>
          <c:spPr>
            <a:ln w="127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solidFill>
                  <a:schemeClr val="accent3"/>
                </a:solidFill>
              </a:ln>
              <a:effectLst/>
            </c:spPr>
          </c:marker>
          <c:xVal>
            <c:numRef>
              <c:f>'Teneur en eau'!$C$3:$C$16</c:f>
              <c:numCache>
                <c:formatCode>0.0</c:formatCode>
                <c:ptCount val="14"/>
                <c:pt idx="0">
                  <c:v>11.9</c:v>
                </c:pt>
                <c:pt idx="1">
                  <c:v>12.1</c:v>
                </c:pt>
                <c:pt idx="2">
                  <c:v>15.5</c:v>
                </c:pt>
                <c:pt idx="3">
                  <c:v>18.3</c:v>
                </c:pt>
                <c:pt idx="4">
                  <c:v>21.5</c:v>
                </c:pt>
                <c:pt idx="5">
                  <c:v>21.1</c:v>
                </c:pt>
                <c:pt idx="6">
                  <c:v>19.2</c:v>
                </c:pt>
                <c:pt idx="7">
                  <c:v>25.4</c:v>
                </c:pt>
                <c:pt idx="8">
                  <c:v>29.3</c:v>
                </c:pt>
                <c:pt idx="9">
                  <c:v>23</c:v>
                </c:pt>
                <c:pt idx="10">
                  <c:v>30.9</c:v>
                </c:pt>
                <c:pt idx="11">
                  <c:v>34</c:v>
                </c:pt>
                <c:pt idx="12">
                  <c:v>21.9</c:v>
                </c:pt>
                <c:pt idx="13">
                  <c:v>25.8</c:v>
                </c:pt>
              </c:numCache>
            </c:numRef>
          </c:xVal>
          <c:yVal>
            <c:numRef>
              <c:f>'Teneur en eau'!$A$3:$A$16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F7-44EE-AEED-448B6540A4BA}"/>
            </c:ext>
          </c:extLst>
        </c:ser>
        <c:ser>
          <c:idx val="3"/>
          <c:order val="2"/>
          <c:tx>
            <c:v>SPT4</c:v>
          </c:tx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'Teneur en eau'!$D$3:$D$16</c:f>
              <c:numCache>
                <c:formatCode>0.0</c:formatCode>
                <c:ptCount val="14"/>
                <c:pt idx="0">
                  <c:v>16.8</c:v>
                </c:pt>
                <c:pt idx="1">
                  <c:v>11.6</c:v>
                </c:pt>
                <c:pt idx="2">
                  <c:v>11.8</c:v>
                </c:pt>
                <c:pt idx="3">
                  <c:v>14.1</c:v>
                </c:pt>
                <c:pt idx="4">
                  <c:v>19</c:v>
                </c:pt>
                <c:pt idx="5">
                  <c:v>20.9</c:v>
                </c:pt>
                <c:pt idx="6">
                  <c:v>20.7</c:v>
                </c:pt>
                <c:pt idx="7">
                  <c:v>25</c:v>
                </c:pt>
                <c:pt idx="8">
                  <c:v>33.5</c:v>
                </c:pt>
                <c:pt idx="9">
                  <c:v>20.9</c:v>
                </c:pt>
                <c:pt idx="10">
                  <c:v>32.6</c:v>
                </c:pt>
                <c:pt idx="11">
                  <c:v>36.700000000000003</c:v>
                </c:pt>
                <c:pt idx="12">
                  <c:v>28.5</c:v>
                </c:pt>
                <c:pt idx="13">
                  <c:v>21.7</c:v>
                </c:pt>
              </c:numCache>
            </c:numRef>
          </c:xVal>
          <c:yVal>
            <c:numRef>
              <c:f>'Teneur en eau'!$A$3:$A$16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F7-44EE-AEED-448B6540A4BA}"/>
            </c:ext>
          </c:extLst>
        </c:ser>
        <c:ser>
          <c:idx val="4"/>
          <c:order val="3"/>
          <c:tx>
            <c:v>SPT5</c:v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'Teneur en eau'!$E$3:$E$16</c:f>
              <c:numCache>
                <c:formatCode>0.0</c:formatCode>
                <c:ptCount val="14"/>
                <c:pt idx="0">
                  <c:v>14.4</c:v>
                </c:pt>
                <c:pt idx="1">
                  <c:v>13</c:v>
                </c:pt>
                <c:pt idx="2">
                  <c:v>14</c:v>
                </c:pt>
                <c:pt idx="3">
                  <c:v>20.5</c:v>
                </c:pt>
                <c:pt idx="4">
                  <c:v>17.600000000000001</c:v>
                </c:pt>
                <c:pt idx="5">
                  <c:v>16.600000000000001</c:v>
                </c:pt>
                <c:pt idx="6">
                  <c:v>16.600000000000001</c:v>
                </c:pt>
                <c:pt idx="7">
                  <c:v>19.399999999999999</c:v>
                </c:pt>
                <c:pt idx="8">
                  <c:v>29.7</c:v>
                </c:pt>
                <c:pt idx="9">
                  <c:v>29.6</c:v>
                </c:pt>
                <c:pt idx="10">
                  <c:v>26.7</c:v>
                </c:pt>
                <c:pt idx="11">
                  <c:v>29.3</c:v>
                </c:pt>
                <c:pt idx="12">
                  <c:v>32.1</c:v>
                </c:pt>
                <c:pt idx="13">
                  <c:v>25.1</c:v>
                </c:pt>
              </c:numCache>
            </c:numRef>
          </c:xVal>
          <c:yVal>
            <c:numRef>
              <c:f>'Teneur en eau'!$A$3:$A$16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F7-44EE-AEED-448B6540A4BA}"/>
            </c:ext>
          </c:extLst>
        </c:ser>
        <c:ser>
          <c:idx val="5"/>
          <c:order val="4"/>
          <c:tx>
            <c:v>SPT6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xVal>
            <c:numRef>
              <c:f>'Teneur en eau'!$F$3:$F$16</c:f>
              <c:numCache>
                <c:formatCode>0.0</c:formatCode>
                <c:ptCount val="14"/>
                <c:pt idx="0">
                  <c:v>15.9</c:v>
                </c:pt>
                <c:pt idx="1">
                  <c:v>12.4</c:v>
                </c:pt>
                <c:pt idx="2">
                  <c:v>11.1</c:v>
                </c:pt>
                <c:pt idx="3">
                  <c:v>20.5</c:v>
                </c:pt>
                <c:pt idx="4">
                  <c:v>18.899999999999999</c:v>
                </c:pt>
                <c:pt idx="5">
                  <c:v>18.3</c:v>
                </c:pt>
                <c:pt idx="6">
                  <c:v>18.7</c:v>
                </c:pt>
                <c:pt idx="7">
                  <c:v>12.2</c:v>
                </c:pt>
                <c:pt idx="8">
                  <c:v>31.2</c:v>
                </c:pt>
                <c:pt idx="9">
                  <c:v>29</c:v>
                </c:pt>
                <c:pt idx="10">
                  <c:v>28.6</c:v>
                </c:pt>
                <c:pt idx="11">
                  <c:v>29</c:v>
                </c:pt>
                <c:pt idx="12">
                  <c:v>30.7</c:v>
                </c:pt>
                <c:pt idx="13">
                  <c:v>23.4</c:v>
                </c:pt>
              </c:numCache>
            </c:numRef>
          </c:xVal>
          <c:yVal>
            <c:numRef>
              <c:f>'Teneur en eau'!$A$3:$A$16</c:f>
              <c:numCache>
                <c:formatCode>0.00</c:formatCode>
                <c:ptCount val="14"/>
                <c:pt idx="0">
                  <c:v>0.23</c:v>
                </c:pt>
                <c:pt idx="1">
                  <c:v>0.98</c:v>
                </c:pt>
                <c:pt idx="2">
                  <c:v>1.6</c:v>
                </c:pt>
                <c:pt idx="3">
                  <c:v>2.2000000000000002</c:v>
                </c:pt>
                <c:pt idx="4">
                  <c:v>2.8</c:v>
                </c:pt>
                <c:pt idx="5">
                  <c:v>3.75</c:v>
                </c:pt>
                <c:pt idx="6">
                  <c:v>4.95</c:v>
                </c:pt>
                <c:pt idx="7">
                  <c:v>5.85</c:v>
                </c:pt>
                <c:pt idx="8">
                  <c:v>7.4</c:v>
                </c:pt>
                <c:pt idx="9">
                  <c:v>8.8999999999999986</c:v>
                </c:pt>
                <c:pt idx="10">
                  <c:v>10.45</c:v>
                </c:pt>
                <c:pt idx="11">
                  <c:v>11.95</c:v>
                </c:pt>
                <c:pt idx="12">
                  <c:v>13.5</c:v>
                </c:pt>
                <c:pt idx="1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F7-44EE-AEED-448B6540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30304"/>
        <c:axId val="172131840"/>
      </c:scatterChart>
      <c:valAx>
        <c:axId val="172130304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131840"/>
        <c:crosses val="autoZero"/>
        <c:crossBetween val="midCat"/>
      </c:valAx>
      <c:valAx>
        <c:axId val="17213184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/>
                  <a:t>Profondeur (m)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2.5000000000000001E-2"/>
              <c:y val="0.461991070858631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13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31911636045498"/>
          <c:y val="0.57996106173423578"/>
          <c:w val="0.24356977252843401"/>
          <c:h val="0.28006357037988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3233750193005"/>
          <c:y val="0.1338536222795158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4"/>
          <c:tx>
            <c:v>PMT 1</c:v>
          </c:tx>
          <c:spPr>
            <a:ln w="1270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Pressiomètre!$D$7:$D$13</c:f>
              <c:numCache>
                <c:formatCode>0.00</c:formatCode>
                <c:ptCount val="7"/>
                <c:pt idx="0">
                  <c:v>21.904</c:v>
                </c:pt>
                <c:pt idx="1">
                  <c:v>24.335000000000001</c:v>
                </c:pt>
                <c:pt idx="2">
                  <c:v>33.902999999999999</c:v>
                </c:pt>
                <c:pt idx="3">
                  <c:v>51.427999999999997</c:v>
                </c:pt>
                <c:pt idx="4">
                  <c:v>78.108000000000004</c:v>
                </c:pt>
                <c:pt idx="5">
                  <c:v>61.098999999999997</c:v>
                </c:pt>
                <c:pt idx="6">
                  <c:v>369.548</c:v>
                </c:pt>
              </c:numCache>
            </c:numRef>
          </c:xVal>
          <c:yVal>
            <c:numRef>
              <c:f>Pressiomètre!$B$7:$B$13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E-4813-8AC2-B35880F76406}"/>
            </c:ext>
          </c:extLst>
        </c:ser>
        <c:ser>
          <c:idx val="5"/>
          <c:order val="5"/>
          <c:spPr>
            <a:ln w="127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Pressiomètre!$D$15:$D$21</c:f>
              <c:numCache>
                <c:formatCode>0.00</c:formatCode>
                <c:ptCount val="7"/>
                <c:pt idx="0">
                  <c:v>34.335999999999999</c:v>
                </c:pt>
                <c:pt idx="1">
                  <c:v>47.884999999999998</c:v>
                </c:pt>
                <c:pt idx="2">
                  <c:v>57.779000000000003</c:v>
                </c:pt>
                <c:pt idx="3">
                  <c:v>55.512999999999998</c:v>
                </c:pt>
                <c:pt idx="4">
                  <c:v>84.966999999999999</c:v>
                </c:pt>
                <c:pt idx="5">
                  <c:v>41.97</c:v>
                </c:pt>
                <c:pt idx="6">
                  <c:v>253.72499999999999</c:v>
                </c:pt>
              </c:numCache>
            </c:numRef>
          </c:xVal>
          <c:yVal>
            <c:numRef>
              <c:f>Pressiomètre!$B$15:$B$21</c:f>
              <c:numCache>
                <c:formatCode>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2.1</c:v>
                </c:pt>
                <c:pt idx="3">
                  <c:v>3.3</c:v>
                </c:pt>
                <c:pt idx="4">
                  <c:v>5.0999999999999996</c:v>
                </c:pt>
                <c:pt idx="5">
                  <c:v>7.5</c:v>
                </c:pt>
                <c:pt idx="6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AE-4813-8AC2-B35880F76406}"/>
            </c:ext>
          </c:extLst>
        </c:ser>
        <c:ser>
          <c:idx val="6"/>
          <c:order val="6"/>
          <c:spPr>
            <a:ln w="12700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Pressiomètre!$D$23:$D$25</c:f>
              <c:numCache>
                <c:formatCode>0.00</c:formatCode>
                <c:ptCount val="3"/>
                <c:pt idx="0">
                  <c:v>87.76</c:v>
                </c:pt>
                <c:pt idx="1">
                  <c:v>59.289000000000001</c:v>
                </c:pt>
                <c:pt idx="2">
                  <c:v>52.075000000000003</c:v>
                </c:pt>
              </c:numCache>
            </c:numRef>
          </c:xVal>
          <c:yVal>
            <c:numRef>
              <c:f>Pressiomètre!$B$23:$B$25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AE-4813-8AC2-B35880F76406}"/>
            </c:ext>
          </c:extLst>
        </c:ser>
        <c:ser>
          <c:idx val="7"/>
          <c:order val="7"/>
          <c:spPr>
            <a:ln w="12700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Pressiomètre!$D$27:$D$29</c:f>
              <c:numCache>
                <c:formatCode>0.00</c:formatCode>
                <c:ptCount val="3"/>
                <c:pt idx="0">
                  <c:v>29.571999999999999</c:v>
                </c:pt>
                <c:pt idx="1">
                  <c:v>25.45</c:v>
                </c:pt>
                <c:pt idx="2">
                  <c:v>23.088999999999999</c:v>
                </c:pt>
              </c:numCache>
            </c:numRef>
          </c:xVal>
          <c:yVal>
            <c:numRef>
              <c:f>Pressiomètre!$B$27:$B$29</c:f>
              <c:numCache>
                <c:formatCode>0.0</c:formatCode>
                <c:ptCount val="3"/>
                <c:pt idx="0">
                  <c:v>1.4</c:v>
                </c:pt>
                <c:pt idx="1">
                  <c:v>2.1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AE-4813-8AC2-B35880F7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78432"/>
        <c:axId val="23778035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[1]PMT!$B$5:$B$6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2700" cap="rnd">
                    <a:solidFill>
                      <a:schemeClr val="accent1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[1]PMT!$B$7:$B$13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EEAE-4813-8AC2-B35880F76406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[1]PMT!$C$5:$C$6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[1]PMT!$C$7:$C$13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AE-4813-8AC2-B35880F7640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[1]PMT!$D$5:$D$6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[1]PMT!$D$7:$D$13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AE-4813-8AC2-B35880F7640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[1]PMT!$E$5:$E$6</c15:sqref>
                        </c15:formulaRef>
                      </c:ext>
                    </c:extLst>
                    <c:strCache>
                      <c:ptCount val="1"/>
                      <c:pt idx="0">
                        <c:v>#REF! #REF!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[1]PMT!$E$7:$E$13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AE-4813-8AC2-B35880F76406}"/>
                  </c:ext>
                </c:extLst>
              </c15:ser>
            </c15:filteredScatterSeries>
          </c:ext>
        </c:extLst>
      </c:scatterChart>
      <c:valAx>
        <c:axId val="237778432"/>
        <c:scaling>
          <c:orientation val="minMax"/>
          <c:max val="10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0" i="0" u="none" strike="noStrike" baseline="0"/>
                  <a:t>Module de recharge 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layout>
            <c:manualLayout>
              <c:xMode val="edge"/>
              <c:yMode val="edge"/>
              <c:x val="0.16415430267062314"/>
              <c:y val="2.50438966339221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alpha val="9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780352"/>
        <c:crosses val="autoZero"/>
        <c:crossBetween val="midCat"/>
        <c:majorUnit val="25"/>
      </c:valAx>
      <c:valAx>
        <c:axId val="237780352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778432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0"/>
          <c:tx>
            <c:v>DMT 1</c:v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Dilatomètre!$I$5:$I$54</c:f>
              <c:numCache>
                <c:formatCode>0.0</c:formatCode>
                <c:ptCount val="50"/>
                <c:pt idx="0">
                  <c:v>70.588235294117638</c:v>
                </c:pt>
                <c:pt idx="1">
                  <c:v>30.882352941176467</c:v>
                </c:pt>
                <c:pt idx="2">
                  <c:v>17.647058823529409</c:v>
                </c:pt>
                <c:pt idx="3">
                  <c:v>9.5588235294117645</c:v>
                </c:pt>
                <c:pt idx="4">
                  <c:v>10</c:v>
                </c:pt>
                <c:pt idx="5">
                  <c:v>14.705882352941178</c:v>
                </c:pt>
                <c:pt idx="6">
                  <c:v>7.9831932773109253</c:v>
                </c:pt>
                <c:pt idx="7">
                  <c:v>9.5588235294117645</c:v>
                </c:pt>
                <c:pt idx="8">
                  <c:v>12.418300653594772</c:v>
                </c:pt>
                <c:pt idx="9">
                  <c:v>4.4117647058823541</c:v>
                </c:pt>
                <c:pt idx="10">
                  <c:v>5.0802139037433154</c:v>
                </c:pt>
                <c:pt idx="11">
                  <c:v>3.4313725490196081</c:v>
                </c:pt>
                <c:pt idx="12">
                  <c:v>4.2986425339366514</c:v>
                </c:pt>
                <c:pt idx="13">
                  <c:v>4.2016806722689077</c:v>
                </c:pt>
                <c:pt idx="14">
                  <c:v>4.117647058823529</c:v>
                </c:pt>
                <c:pt idx="15">
                  <c:v>3.676470588235293</c:v>
                </c:pt>
                <c:pt idx="16">
                  <c:v>3.2871972318339093</c:v>
                </c:pt>
                <c:pt idx="17">
                  <c:v>4.0849673202614367</c:v>
                </c:pt>
                <c:pt idx="18">
                  <c:v>2.4767801857585132</c:v>
                </c:pt>
                <c:pt idx="19">
                  <c:v>2.6470588235294112</c:v>
                </c:pt>
                <c:pt idx="20">
                  <c:v>3.0812324929971986</c:v>
                </c:pt>
                <c:pt idx="21">
                  <c:v>6.2834224598930462</c:v>
                </c:pt>
                <c:pt idx="22">
                  <c:v>4.3478260869565206</c:v>
                </c:pt>
                <c:pt idx="23">
                  <c:v>5.0245098039215668</c:v>
                </c:pt>
                <c:pt idx="24">
                  <c:v>5.940476190476188</c:v>
                </c:pt>
                <c:pt idx="25">
                  <c:v>4.8811769938434875</c:v>
                </c:pt>
                <c:pt idx="26">
                  <c:v>7.4252497812974791</c:v>
                </c:pt>
                <c:pt idx="27">
                  <c:v>4.7910184115768706</c:v>
                </c:pt>
                <c:pt idx="28">
                  <c:v>9.1491220251359273</c:v>
                </c:pt>
                <c:pt idx="29">
                  <c:v>7.8867200350915638</c:v>
                </c:pt>
                <c:pt idx="30">
                  <c:v>6.8794317053158833</c:v>
                </c:pt>
                <c:pt idx="31">
                  <c:v>11.537282333680601</c:v>
                </c:pt>
                <c:pt idx="32">
                  <c:v>8.097084938850724</c:v>
                </c:pt>
                <c:pt idx="33">
                  <c:v>4.2431763322398934</c:v>
                </c:pt>
                <c:pt idx="34">
                  <c:v>4.2628583045334398</c:v>
                </c:pt>
                <c:pt idx="35">
                  <c:v>3.5806968683003042</c:v>
                </c:pt>
                <c:pt idx="36">
                  <c:v>4.5968238919175137</c:v>
                </c:pt>
                <c:pt idx="37">
                  <c:v>2.9553235826825306</c:v>
                </c:pt>
                <c:pt idx="38">
                  <c:v>1.5512234471632149</c:v>
                </c:pt>
                <c:pt idx="39">
                  <c:v>4.3532253481102572</c:v>
                </c:pt>
                <c:pt idx="40">
                  <c:v>1.5663127990430616</c:v>
                </c:pt>
                <c:pt idx="41">
                  <c:v>5.7691938845139497</c:v>
                </c:pt>
                <c:pt idx="42">
                  <c:v>2.3086527610935166</c:v>
                </c:pt>
                <c:pt idx="43">
                  <c:v>9.2679075115430916</c:v>
                </c:pt>
                <c:pt idx="44">
                  <c:v>8.2454771195459386</c:v>
                </c:pt>
                <c:pt idx="45">
                  <c:v>9.0877073153645469</c:v>
                </c:pt>
                <c:pt idx="46">
                  <c:v>8.0929468331661454</c:v>
                </c:pt>
                <c:pt idx="47">
                  <c:v>7.0372072364487455</c:v>
                </c:pt>
                <c:pt idx="48">
                  <c:v>2.2943836911030115</c:v>
                </c:pt>
                <c:pt idx="49">
                  <c:v>13.922050854522729</c:v>
                </c:pt>
              </c:numCache>
            </c:numRef>
          </c:xVal>
          <c:yVal>
            <c:numRef>
              <c:f>Dilatomètre!$B$5:$B$54</c:f>
              <c:numCache>
                <c:formatCode>General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E2-4941-8C6B-C959EA0C61AF}"/>
            </c:ext>
          </c:extLst>
        </c:ser>
        <c:ser>
          <c:idx val="5"/>
          <c:order val="1"/>
          <c:tx>
            <c:v>DMT 2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Dilatomètre!$I$58:$I$104</c:f>
              <c:numCache>
                <c:formatCode>0.0</c:formatCode>
                <c:ptCount val="47"/>
                <c:pt idx="0">
                  <c:v>85.294117647058812</c:v>
                </c:pt>
                <c:pt idx="1">
                  <c:v>45.588235294117645</c:v>
                </c:pt>
                <c:pt idx="2">
                  <c:v>21.56862745098039</c:v>
                </c:pt>
                <c:pt idx="3">
                  <c:v>13.970588235294116</c:v>
                </c:pt>
                <c:pt idx="4">
                  <c:v>12.941176470588236</c:v>
                </c:pt>
                <c:pt idx="5">
                  <c:v>10.294117647058824</c:v>
                </c:pt>
                <c:pt idx="6">
                  <c:v>8.8235294117647065</c:v>
                </c:pt>
                <c:pt idx="7">
                  <c:v>6.25</c:v>
                </c:pt>
                <c:pt idx="8">
                  <c:v>6.5359477124183014</c:v>
                </c:pt>
                <c:pt idx="9">
                  <c:v>7.9411764705882373</c:v>
                </c:pt>
                <c:pt idx="10">
                  <c:v>5.3475935828877006</c:v>
                </c:pt>
                <c:pt idx="11">
                  <c:v>3.9215686274509807</c:v>
                </c:pt>
                <c:pt idx="12">
                  <c:v>4.751131221719457</c:v>
                </c:pt>
                <c:pt idx="13">
                  <c:v>2.73109243697479</c:v>
                </c:pt>
                <c:pt idx="14">
                  <c:v>2.9411764705882351</c:v>
                </c:pt>
                <c:pt idx="15">
                  <c:v>11.397058823529409</c:v>
                </c:pt>
                <c:pt idx="16">
                  <c:v>9.5155709342560542</c:v>
                </c:pt>
                <c:pt idx="17">
                  <c:v>3.9215686274509793</c:v>
                </c:pt>
                <c:pt idx="18">
                  <c:v>7.1207430340557254</c:v>
                </c:pt>
                <c:pt idx="19">
                  <c:v>7.6470588235294104</c:v>
                </c:pt>
                <c:pt idx="20">
                  <c:v>10.224089635854339</c:v>
                </c:pt>
                <c:pt idx="21">
                  <c:v>9.2245989304812799</c:v>
                </c:pt>
                <c:pt idx="22">
                  <c:v>9.7186700767263403</c:v>
                </c:pt>
                <c:pt idx="23">
                  <c:v>11.519607843137251</c:v>
                </c:pt>
                <c:pt idx="24">
                  <c:v>14.869047619047613</c:v>
                </c:pt>
                <c:pt idx="25">
                  <c:v>10.031110278798657</c:v>
                </c:pt>
                <c:pt idx="26">
                  <c:v>9.1518486118145379</c:v>
                </c:pt>
                <c:pt idx="27">
                  <c:v>6.3762710329053123</c:v>
                </c:pt>
                <c:pt idx="28">
                  <c:v>4.469560566895443</c:v>
                </c:pt>
                <c:pt idx="29">
                  <c:v>3.829257594034432</c:v>
                </c:pt>
                <c:pt idx="30">
                  <c:v>2.8849591916051289</c:v>
                </c:pt>
                <c:pt idx="31">
                  <c:v>4.0956987646971248</c:v>
                </c:pt>
                <c:pt idx="32">
                  <c:v>2.1287485340928116</c:v>
                </c:pt>
                <c:pt idx="33">
                  <c:v>5.2747209671762469</c:v>
                </c:pt>
                <c:pt idx="34">
                  <c:v>2.9414515145354732</c:v>
                </c:pt>
                <c:pt idx="35">
                  <c:v>6.185437496243158</c:v>
                </c:pt>
                <c:pt idx="36">
                  <c:v>6.7695346448605465</c:v>
                </c:pt>
                <c:pt idx="37">
                  <c:v>2.2736868755720865</c:v>
                </c:pt>
                <c:pt idx="38">
                  <c:v>5.008373986862825</c:v>
                </c:pt>
                <c:pt idx="39">
                  <c:v>3.879605948659655</c:v>
                </c:pt>
                <c:pt idx="40">
                  <c:v>6.3323116028708109</c:v>
                </c:pt>
                <c:pt idx="41">
                  <c:v>7.890065101525181</c:v>
                </c:pt>
                <c:pt idx="42">
                  <c:v>10.499108150413161</c:v>
                </c:pt>
                <c:pt idx="43">
                  <c:v>10.615350065575537</c:v>
                </c:pt>
                <c:pt idx="44">
                  <c:v>6.1170627882227748</c:v>
                </c:pt>
                <c:pt idx="45">
                  <c:v>2.5201667279637134</c:v>
                </c:pt>
                <c:pt idx="46">
                  <c:v>10.514338095402818</c:v>
                </c:pt>
              </c:numCache>
            </c:numRef>
          </c:xVal>
          <c:yVal>
            <c:numRef>
              <c:f>Dilatomètre!$B$58:$B$104</c:f>
              <c:numCache>
                <c:formatCode>General</c:formatCode>
                <c:ptCount val="47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E2-4941-8C6B-C959EA0C61AF}"/>
            </c:ext>
          </c:extLst>
        </c:ser>
        <c:ser>
          <c:idx val="6"/>
          <c:order val="2"/>
          <c:tx>
            <c:v>DMT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Dilatomètre!$I$108:$I$144</c:f>
              <c:numCache>
                <c:formatCode>0.0</c:formatCode>
                <c:ptCount val="37"/>
                <c:pt idx="0">
                  <c:v>17.647058823529413</c:v>
                </c:pt>
                <c:pt idx="1">
                  <c:v>12.843137254901961</c:v>
                </c:pt>
                <c:pt idx="2">
                  <c:v>8.9075630252100844</c:v>
                </c:pt>
                <c:pt idx="3">
                  <c:v>9.264705882352942</c:v>
                </c:pt>
                <c:pt idx="4">
                  <c:v>8.4967320261437909</c:v>
                </c:pt>
                <c:pt idx="5">
                  <c:v>7.4705882352941195</c:v>
                </c:pt>
                <c:pt idx="6">
                  <c:v>9.8395721925133692</c:v>
                </c:pt>
                <c:pt idx="7">
                  <c:v>7.916666666666667</c:v>
                </c:pt>
                <c:pt idx="8">
                  <c:v>9.1402714932126692</c:v>
                </c:pt>
                <c:pt idx="9">
                  <c:v>9.6638655462184868</c:v>
                </c:pt>
                <c:pt idx="10">
                  <c:v>9.0588235294117627</c:v>
                </c:pt>
                <c:pt idx="11">
                  <c:v>7.2610294117647038</c:v>
                </c:pt>
                <c:pt idx="12">
                  <c:v>7.7162629757785455</c:v>
                </c:pt>
                <c:pt idx="13">
                  <c:v>8.1699346405228734</c:v>
                </c:pt>
                <c:pt idx="14">
                  <c:v>7.6470588235294095</c:v>
                </c:pt>
                <c:pt idx="15">
                  <c:v>8.602941176470587</c:v>
                </c:pt>
                <c:pt idx="16">
                  <c:v>9.1176470588235272</c:v>
                </c:pt>
                <c:pt idx="17">
                  <c:v>10.467914438502671</c:v>
                </c:pt>
                <c:pt idx="18">
                  <c:v>7.4296675191815842</c:v>
                </c:pt>
                <c:pt idx="19">
                  <c:v>5.6004901960784297</c:v>
                </c:pt>
                <c:pt idx="20">
                  <c:v>10.166666666666663</c:v>
                </c:pt>
                <c:pt idx="21">
                  <c:v>12.535850558299581</c:v>
                </c:pt>
                <c:pt idx="22">
                  <c:v>11.511533680187849</c:v>
                </c:pt>
                <c:pt idx="23">
                  <c:v>10.701746042530058</c:v>
                </c:pt>
                <c:pt idx="24">
                  <c:v>9.0154202691861993</c:v>
                </c:pt>
                <c:pt idx="25">
                  <c:v>13.786489746682745</c:v>
                </c:pt>
                <c:pt idx="26">
                  <c:v>8.6391587856803511</c:v>
                </c:pt>
                <c:pt idx="27">
                  <c:v>6.7321455148512701</c:v>
                </c:pt>
                <c:pt idx="28">
                  <c:v>7.3013067515496681</c:v>
                </c:pt>
                <c:pt idx="29">
                  <c:v>5.4088217697179726</c:v>
                </c:pt>
                <c:pt idx="30">
                  <c:v>10.127871518601337</c:v>
                </c:pt>
                <c:pt idx="31">
                  <c:v>14.901300366667323</c:v>
                </c:pt>
                <c:pt idx="32">
                  <c:v>18.097258434068092</c:v>
                </c:pt>
                <c:pt idx="33">
                  <c:v>15.283210314137133</c:v>
                </c:pt>
                <c:pt idx="34">
                  <c:v>8.9744939115737647</c:v>
                </c:pt>
                <c:pt idx="35">
                  <c:v>10.273467841242772</c:v>
                </c:pt>
                <c:pt idx="36">
                  <c:v>7.0331937799043036</c:v>
                </c:pt>
              </c:numCache>
            </c:numRef>
          </c:xVal>
          <c:yVal>
            <c:numRef>
              <c:f>Dilatomètre!$B$108:$B$144</c:f>
              <c:numCache>
                <c:formatCode>General</c:formatCode>
                <c:ptCount val="37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E2-4941-8C6B-C959EA0C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396544"/>
        <c:axId val="240402816"/>
        <c:extLst/>
      </c:scatterChart>
      <c:valAx>
        <c:axId val="240396544"/>
        <c:scaling>
          <c:orientation val="minMax"/>
          <c:max val="2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/>
                  <a:t>Indice de pression latérale</a:t>
                </a:r>
                <a:r>
                  <a:rPr lang="fr-FR" sz="1400" b="0" i="0" baseline="0"/>
                  <a:t> </a:t>
                </a:r>
                <a:r>
                  <a:rPr lang="en-US" sz="1800" b="0" i="1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</a:t>
                </a:r>
                <a:r>
                  <a:rPr lang="en-US" sz="1800" b="0" i="1" baseline="-2500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</a:t>
                </a:r>
                <a:endParaRPr lang="en-GB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0402816"/>
        <c:crosses val="autoZero"/>
        <c:crossBetween val="midCat"/>
        <c:majorUnit val="5"/>
      </c:valAx>
      <c:valAx>
        <c:axId val="240402816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0396544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287434383202096"/>
          <c:y val="0.78344730933199802"/>
          <c:w val="0.28212565616797902"/>
          <c:h val="0.121930044149105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0"/>
          <c:tx>
            <c:v>DMT 1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Dilatomètre!$H$5:$H$54</c:f>
              <c:numCache>
                <c:formatCode>0.00</c:formatCode>
                <c:ptCount val="50"/>
                <c:pt idx="0">
                  <c:v>2.4583333333333339</c:v>
                </c:pt>
                <c:pt idx="1">
                  <c:v>2.2857142857142856</c:v>
                </c:pt>
                <c:pt idx="2">
                  <c:v>4.1111111111111107</c:v>
                </c:pt>
                <c:pt idx="3">
                  <c:v>5</c:v>
                </c:pt>
                <c:pt idx="4">
                  <c:v>4.117647058823529</c:v>
                </c:pt>
                <c:pt idx="5">
                  <c:v>3.0666666666666669</c:v>
                </c:pt>
                <c:pt idx="6">
                  <c:v>5.3157894736842106</c:v>
                </c:pt>
                <c:pt idx="7">
                  <c:v>3.8846153846153846</c:v>
                </c:pt>
                <c:pt idx="8">
                  <c:v>2.5789473684210527</c:v>
                </c:pt>
                <c:pt idx="9">
                  <c:v>5</c:v>
                </c:pt>
                <c:pt idx="10">
                  <c:v>3.4210526315789473</c:v>
                </c:pt>
                <c:pt idx="11">
                  <c:v>4.5</c:v>
                </c:pt>
                <c:pt idx="12">
                  <c:v>3.3684210526315796</c:v>
                </c:pt>
                <c:pt idx="13">
                  <c:v>4</c:v>
                </c:pt>
                <c:pt idx="14">
                  <c:v>3.9523809523809526</c:v>
                </c:pt>
                <c:pt idx="15">
                  <c:v>4.25</c:v>
                </c:pt>
                <c:pt idx="16">
                  <c:v>4.7894736842105265</c:v>
                </c:pt>
                <c:pt idx="17">
                  <c:v>3.6</c:v>
                </c:pt>
                <c:pt idx="18">
                  <c:v>5.25</c:v>
                </c:pt>
                <c:pt idx="19">
                  <c:v>4.5555555555555554</c:v>
                </c:pt>
                <c:pt idx="20">
                  <c:v>4.9090909090909083</c:v>
                </c:pt>
                <c:pt idx="21">
                  <c:v>2.8510638297872344</c:v>
                </c:pt>
                <c:pt idx="22">
                  <c:v>3.9705882352941169</c:v>
                </c:pt>
                <c:pt idx="23">
                  <c:v>3.8048780487804885</c:v>
                </c:pt>
                <c:pt idx="24">
                  <c:v>3.0661322645290583</c:v>
                </c:pt>
                <c:pt idx="25">
                  <c:v>3.0932433015696414</c:v>
                </c:pt>
                <c:pt idx="26">
                  <c:v>1.4881967396089766</c:v>
                </c:pt>
                <c:pt idx="27">
                  <c:v>2.457966410943623</c:v>
                </c:pt>
                <c:pt idx="28">
                  <c:v>1.6683878258836364</c:v>
                </c:pt>
                <c:pt idx="29">
                  <c:v>3.7542235014391179</c:v>
                </c:pt>
                <c:pt idx="30">
                  <c:v>1.9145423616036961</c:v>
                </c:pt>
                <c:pt idx="31">
                  <c:v>1.84286617290139</c:v>
                </c:pt>
                <c:pt idx="32">
                  <c:v>1.4095362237877989</c:v>
                </c:pt>
                <c:pt idx="33">
                  <c:v>2.6498631309226872</c:v>
                </c:pt>
                <c:pt idx="34">
                  <c:v>2.1221803614860031</c:v>
                </c:pt>
                <c:pt idx="35">
                  <c:v>3.3853918940847971</c:v>
                </c:pt>
                <c:pt idx="36">
                  <c:v>2.5566326355230138</c:v>
                </c:pt>
                <c:pt idx="37">
                  <c:v>3.7892017634615507</c:v>
                </c:pt>
                <c:pt idx="38">
                  <c:v>4.2715994354059879</c:v>
                </c:pt>
                <c:pt idx="39">
                  <c:v>1.3490871901995343</c:v>
                </c:pt>
                <c:pt idx="40">
                  <c:v>5.7873132547372439</c:v>
                </c:pt>
                <c:pt idx="41">
                  <c:v>0.83114093273192835</c:v>
                </c:pt>
                <c:pt idx="42">
                  <c:v>3.9419119849891993</c:v>
                </c:pt>
                <c:pt idx="43">
                  <c:v>1.8997365569407263</c:v>
                </c:pt>
                <c:pt idx="44">
                  <c:v>1.9252280158320429</c:v>
                </c:pt>
                <c:pt idx="45">
                  <c:v>2.5534834331922007</c:v>
                </c:pt>
                <c:pt idx="46">
                  <c:v>2.3187823507537644</c:v>
                </c:pt>
                <c:pt idx="47">
                  <c:v>2.2090756596275645</c:v>
                </c:pt>
                <c:pt idx="48">
                  <c:v>6.3623525258171769</c:v>
                </c:pt>
                <c:pt idx="49">
                  <c:v>1.9222132399173628</c:v>
                </c:pt>
              </c:numCache>
            </c:numRef>
          </c:xVal>
          <c:yVal>
            <c:numRef>
              <c:f>Dilatomètre!$B$5:$B$54</c:f>
              <c:numCache>
                <c:formatCode>General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2-46A0-9CC2-EF02E9FA97A6}"/>
            </c:ext>
          </c:extLst>
        </c:ser>
        <c:ser>
          <c:idx val="5"/>
          <c:order val="1"/>
          <c:tx>
            <c:v>DMT 2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Dilatomètre!$H$58:$H$104</c:f>
              <c:numCache>
                <c:formatCode>0.00</c:formatCode>
                <c:ptCount val="47"/>
                <c:pt idx="0">
                  <c:v>2.9310344827586206</c:v>
                </c:pt>
                <c:pt idx="1">
                  <c:v>2.870967741935484</c:v>
                </c:pt>
                <c:pt idx="2">
                  <c:v>3.2727272727272729</c:v>
                </c:pt>
                <c:pt idx="3">
                  <c:v>4.4736842105263159</c:v>
                </c:pt>
                <c:pt idx="4">
                  <c:v>3.5909090909090908</c:v>
                </c:pt>
                <c:pt idx="5">
                  <c:v>2.7619047619047619</c:v>
                </c:pt>
                <c:pt idx="6">
                  <c:v>3.0476190476190474</c:v>
                </c:pt>
                <c:pt idx="7">
                  <c:v>3.9411764705882355</c:v>
                </c:pt>
                <c:pt idx="8">
                  <c:v>3.75</c:v>
                </c:pt>
                <c:pt idx="9">
                  <c:v>2.4814814814814814</c:v>
                </c:pt>
                <c:pt idx="10">
                  <c:v>4.2</c:v>
                </c:pt>
                <c:pt idx="11">
                  <c:v>4.0625</c:v>
                </c:pt>
                <c:pt idx="12">
                  <c:v>3.3809523809523809</c:v>
                </c:pt>
                <c:pt idx="13">
                  <c:v>5.7692307692307692</c:v>
                </c:pt>
                <c:pt idx="14">
                  <c:v>5.2</c:v>
                </c:pt>
                <c:pt idx="15">
                  <c:v>2</c:v>
                </c:pt>
                <c:pt idx="16">
                  <c:v>2.6545454545454548</c:v>
                </c:pt>
                <c:pt idx="17">
                  <c:v>4.541666666666667</c:v>
                </c:pt>
                <c:pt idx="18">
                  <c:v>3.652173913043478</c:v>
                </c:pt>
                <c:pt idx="19">
                  <c:v>3.25</c:v>
                </c:pt>
                <c:pt idx="20">
                  <c:v>1.0410958904109588</c:v>
                </c:pt>
                <c:pt idx="21">
                  <c:v>1.7536231884057971</c:v>
                </c:pt>
                <c:pt idx="22">
                  <c:v>2.1973684210526314</c:v>
                </c:pt>
                <c:pt idx="23">
                  <c:v>1.2234042553191489</c:v>
                </c:pt>
                <c:pt idx="24">
                  <c:v>1.1048839071257006</c:v>
                </c:pt>
                <c:pt idx="25">
                  <c:v>0.87510705476303263</c:v>
                </c:pt>
                <c:pt idx="26">
                  <c:v>1.7859927855953392</c:v>
                </c:pt>
                <c:pt idx="27">
                  <c:v>2.1132488270581087</c:v>
                </c:pt>
                <c:pt idx="28">
                  <c:v>3.1658822590938098</c:v>
                </c:pt>
                <c:pt idx="29">
                  <c:v>3.064234370972823</c:v>
                </c:pt>
                <c:pt idx="30">
                  <c:v>3.4053317766102356</c:v>
                </c:pt>
                <c:pt idx="31">
                  <c:v>2.7773019160787609</c:v>
                </c:pt>
                <c:pt idx="32">
                  <c:v>5.0171172234683032</c:v>
                </c:pt>
                <c:pt idx="33">
                  <c:v>2.7965627701225402</c:v>
                </c:pt>
                <c:pt idx="34">
                  <c:v>3.0755408113898679</c:v>
                </c:pt>
                <c:pt idx="35">
                  <c:v>1.5872553116365249</c:v>
                </c:pt>
                <c:pt idx="36">
                  <c:v>1.4151163604957868</c:v>
                </c:pt>
                <c:pt idx="37">
                  <c:v>5.1821460080344677</c:v>
                </c:pt>
                <c:pt idx="38">
                  <c:v>1.0162367793347291</c:v>
                </c:pt>
                <c:pt idx="39">
                  <c:v>2.7589911370461704</c:v>
                </c:pt>
                <c:pt idx="40">
                  <c:v>2.1251224896990593</c:v>
                </c:pt>
                <c:pt idx="41">
                  <c:v>2.1036737155318908</c:v>
                </c:pt>
                <c:pt idx="42">
                  <c:v>2.201642737526047</c:v>
                </c:pt>
                <c:pt idx="43">
                  <c:v>1.5147386610387215</c:v>
                </c:pt>
                <c:pt idx="44">
                  <c:v>2.8995592669914174</c:v>
                </c:pt>
                <c:pt idx="45">
                  <c:v>6.8103322469231893</c:v>
                </c:pt>
                <c:pt idx="46">
                  <c:v>2.0150744014817787</c:v>
                </c:pt>
              </c:numCache>
            </c:numRef>
          </c:xVal>
          <c:yVal>
            <c:numRef>
              <c:f>Dilatomètre!$B$58:$B$104</c:f>
              <c:numCache>
                <c:formatCode>General</c:formatCode>
                <c:ptCount val="47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2-46A0-9CC2-EF02E9FA97A6}"/>
            </c:ext>
          </c:extLst>
        </c:ser>
        <c:ser>
          <c:idx val="6"/>
          <c:order val="2"/>
          <c:tx>
            <c:v>DMT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Dilatomètre!$H$108:$H$144</c:f>
              <c:numCache>
                <c:formatCode>0.00</c:formatCode>
                <c:ptCount val="37"/>
                <c:pt idx="0">
                  <c:v>2.4666666666666668</c:v>
                </c:pt>
                <c:pt idx="1">
                  <c:v>2.6183206106870229</c:v>
                </c:pt>
                <c:pt idx="2">
                  <c:v>2.6556603773584904</c:v>
                </c:pt>
                <c:pt idx="3">
                  <c:v>2.7301587301587302</c:v>
                </c:pt>
                <c:pt idx="4">
                  <c:v>2.8076923076923075</c:v>
                </c:pt>
                <c:pt idx="5">
                  <c:v>2.9763779527559056</c:v>
                </c:pt>
                <c:pt idx="6">
                  <c:v>2.3994565217391304</c:v>
                </c:pt>
                <c:pt idx="7">
                  <c:v>2.7461300309597525</c:v>
                </c:pt>
                <c:pt idx="8">
                  <c:v>2.5371287128712869</c:v>
                </c:pt>
                <c:pt idx="9">
                  <c:v>2.5869565217391304</c:v>
                </c:pt>
                <c:pt idx="10">
                  <c:v>2.3982683982683981</c:v>
                </c:pt>
                <c:pt idx="11">
                  <c:v>2.6708860759493671</c:v>
                </c:pt>
                <c:pt idx="12">
                  <c:v>2.5627802690582961</c:v>
                </c:pt>
                <c:pt idx="13">
                  <c:v>2.2999999999999998</c:v>
                </c:pt>
                <c:pt idx="14">
                  <c:v>2.3461538461538463</c:v>
                </c:pt>
                <c:pt idx="15">
                  <c:v>2.5042735042735043</c:v>
                </c:pt>
                <c:pt idx="16">
                  <c:v>2.2411674347158219</c:v>
                </c:pt>
                <c:pt idx="17">
                  <c:v>2.1800766283524906</c:v>
                </c:pt>
                <c:pt idx="18">
                  <c:v>2.4939759036144578</c:v>
                </c:pt>
                <c:pt idx="19">
                  <c:v>2.2166301969365425</c:v>
                </c:pt>
                <c:pt idx="20">
                  <c:v>2.3360655737704916</c:v>
                </c:pt>
                <c:pt idx="21">
                  <c:v>1.0746584154810568</c:v>
                </c:pt>
                <c:pt idx="22">
                  <c:v>1.3648962678836407</c:v>
                </c:pt>
                <c:pt idx="23">
                  <c:v>0.62214716954780058</c:v>
                </c:pt>
                <c:pt idx="24">
                  <c:v>0.95408526457328158</c:v>
                </c:pt>
                <c:pt idx="25">
                  <c:v>1.0356429815700092</c:v>
                </c:pt>
                <c:pt idx="26">
                  <c:v>1.7694956937272879</c:v>
                </c:pt>
                <c:pt idx="27">
                  <c:v>2.2154987003881468</c:v>
                </c:pt>
                <c:pt idx="28">
                  <c:v>1.8299048908367084</c:v>
                </c:pt>
                <c:pt idx="29">
                  <c:v>1.901430745582082</c:v>
                </c:pt>
                <c:pt idx="30">
                  <c:v>1.3278066601095968</c:v>
                </c:pt>
                <c:pt idx="31">
                  <c:v>1.2706582816666196</c:v>
                </c:pt>
                <c:pt idx="32">
                  <c:v>0.84203931772440921</c:v>
                </c:pt>
                <c:pt idx="33">
                  <c:v>1.5253323682664606</c:v>
                </c:pt>
                <c:pt idx="34">
                  <c:v>1.9549892352535814</c:v>
                </c:pt>
                <c:pt idx="35">
                  <c:v>1.2677835455526154</c:v>
                </c:pt>
                <c:pt idx="36">
                  <c:v>1.8136931842340236</c:v>
                </c:pt>
              </c:numCache>
            </c:numRef>
          </c:xVal>
          <c:yVal>
            <c:numRef>
              <c:f>Dilatomètre!$B$108:$B$144</c:f>
              <c:numCache>
                <c:formatCode>General</c:formatCode>
                <c:ptCount val="37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E2-46A0-9CC2-EF02E9FA9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262528"/>
        <c:axId val="240281088"/>
        <c:extLst/>
      </c:scatterChart>
      <c:valAx>
        <c:axId val="240262528"/>
        <c:scaling>
          <c:orientation val="minMax"/>
          <c:max val="8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/>
                  <a:t>Indice de matériau</a:t>
                </a:r>
                <a:r>
                  <a:rPr lang="fr-FR" sz="1600" b="0" i="0" baseline="0"/>
                  <a:t> </a:t>
                </a:r>
                <a:r>
                  <a:rPr lang="en-US" sz="18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</a:t>
                </a:r>
                <a:r>
                  <a:rPr lang="en-US" sz="1800" i="1" baseline="-25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</a:t>
                </a:r>
              </a:p>
            </c:rich>
          </c:tx>
          <c:layout>
            <c:manualLayout>
              <c:xMode val="edge"/>
              <c:yMode val="edge"/>
              <c:x val="0.26071751968503937"/>
              <c:y val="1.8804980857587366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0281088"/>
        <c:crosses val="autoZero"/>
        <c:crossBetween val="midCat"/>
        <c:majorUnit val="2"/>
      </c:valAx>
      <c:valAx>
        <c:axId val="240281088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0262528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4"/>
          <c:order val="0"/>
          <c:tx>
            <c:v>DMT 1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Dilatomètre!$G$5:$G$54</c:f>
              <c:numCache>
                <c:formatCode>0.0</c:formatCode>
                <c:ptCount val="50"/>
                <c:pt idx="0">
                  <c:v>20.473000000000006</c:v>
                </c:pt>
                <c:pt idx="1">
                  <c:v>16.655999999999999</c:v>
                </c:pt>
                <c:pt idx="2">
                  <c:v>25.677999999999997</c:v>
                </c:pt>
                <c:pt idx="3">
                  <c:v>22.555000000000003</c:v>
                </c:pt>
                <c:pt idx="4">
                  <c:v>24.289999999999996</c:v>
                </c:pt>
                <c:pt idx="5">
                  <c:v>31.924000000000003</c:v>
                </c:pt>
                <c:pt idx="6">
                  <c:v>35.046999999999997</c:v>
                </c:pt>
                <c:pt idx="7">
                  <c:v>35.046999999999997</c:v>
                </c:pt>
                <c:pt idx="8">
                  <c:v>34.006</c:v>
                </c:pt>
                <c:pt idx="9">
                  <c:v>26.025000000000002</c:v>
                </c:pt>
                <c:pt idx="10">
                  <c:v>22.555000000000003</c:v>
                </c:pt>
                <c:pt idx="11">
                  <c:v>21.861000000000001</c:v>
                </c:pt>
                <c:pt idx="12">
                  <c:v>22.208000000000006</c:v>
                </c:pt>
                <c:pt idx="13">
                  <c:v>27.760000000000005</c:v>
                </c:pt>
                <c:pt idx="14">
                  <c:v>28.801000000000002</c:v>
                </c:pt>
                <c:pt idx="15">
                  <c:v>29.495000000000005</c:v>
                </c:pt>
                <c:pt idx="16">
                  <c:v>31.577000000000005</c:v>
                </c:pt>
                <c:pt idx="17">
                  <c:v>31.230000000000004</c:v>
                </c:pt>
                <c:pt idx="18">
                  <c:v>29.148000000000003</c:v>
                </c:pt>
                <c:pt idx="19">
                  <c:v>28.454000000000004</c:v>
                </c:pt>
                <c:pt idx="20">
                  <c:v>37.475999999999999</c:v>
                </c:pt>
                <c:pt idx="21">
                  <c:v>46.498000000000012</c:v>
                </c:pt>
                <c:pt idx="22">
                  <c:v>46.844999999999992</c:v>
                </c:pt>
                <c:pt idx="23">
                  <c:v>54.132000000000005</c:v>
                </c:pt>
                <c:pt idx="24">
                  <c:v>53.091000000000008</c:v>
                </c:pt>
                <c:pt idx="25">
                  <c:v>44.763000000000012</c:v>
                </c:pt>
                <c:pt idx="26">
                  <c:v>33.312000000000005</c:v>
                </c:pt>
                <c:pt idx="27">
                  <c:v>36.088000000000001</c:v>
                </c:pt>
                <c:pt idx="28">
                  <c:v>47.539000000000009</c:v>
                </c:pt>
                <c:pt idx="29">
                  <c:v>93.689999999999984</c:v>
                </c:pt>
                <c:pt idx="30">
                  <c:v>42.334000000000003</c:v>
                </c:pt>
                <c:pt idx="31">
                  <c:v>69.400000000000006</c:v>
                </c:pt>
                <c:pt idx="32">
                  <c:v>37.823</c:v>
                </c:pt>
                <c:pt idx="33">
                  <c:v>37.823</c:v>
                </c:pt>
                <c:pt idx="34">
                  <c:v>30.883000000000003</c:v>
                </c:pt>
                <c:pt idx="35">
                  <c:v>41.987000000000002</c:v>
                </c:pt>
                <c:pt idx="36">
                  <c:v>41.292999999999999</c:v>
                </c:pt>
                <c:pt idx="37">
                  <c:v>39.905000000000001</c:v>
                </c:pt>
                <c:pt idx="38">
                  <c:v>23.943000000000008</c:v>
                </c:pt>
                <c:pt idx="39">
                  <c:v>21.513999999999999</c:v>
                </c:pt>
                <c:pt idx="40">
                  <c:v>33.658999999999999</c:v>
                </c:pt>
                <c:pt idx="41">
                  <c:v>18.044</c:v>
                </c:pt>
                <c:pt idx="42">
                  <c:v>34.700000000000003</c:v>
                </c:pt>
                <c:pt idx="43">
                  <c:v>68.012</c:v>
                </c:pt>
                <c:pt idx="44">
                  <c:v>62.113000000000007</c:v>
                </c:pt>
                <c:pt idx="45">
                  <c:v>91.954999999999984</c:v>
                </c:pt>
                <c:pt idx="46">
                  <c:v>75.299000000000007</c:v>
                </c:pt>
                <c:pt idx="47">
                  <c:v>63.154000000000011</c:v>
                </c:pt>
                <c:pt idx="48">
                  <c:v>60.031000000000006</c:v>
                </c:pt>
                <c:pt idx="49">
                  <c:v>111.38700000000001</c:v>
                </c:pt>
              </c:numCache>
            </c:numRef>
          </c:xVal>
          <c:yVal>
            <c:numRef>
              <c:f>Dilatomètre!$B$5:$B$54</c:f>
              <c:numCache>
                <c:formatCode>General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9-419C-947F-CB65F6FEF131}"/>
            </c:ext>
          </c:extLst>
        </c:ser>
        <c:ser>
          <c:idx val="5"/>
          <c:order val="1"/>
          <c:tx>
            <c:v>DMT 2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Dilatomètre!$G$58:$G$104</c:f>
              <c:numCache>
                <c:formatCode>0.0</c:formatCode>
                <c:ptCount val="47"/>
                <c:pt idx="0">
                  <c:v>29.495000000000005</c:v>
                </c:pt>
                <c:pt idx="1">
                  <c:v>30.883000000000003</c:v>
                </c:pt>
                <c:pt idx="2">
                  <c:v>24.984000000000005</c:v>
                </c:pt>
                <c:pt idx="3">
                  <c:v>29.495000000000005</c:v>
                </c:pt>
                <c:pt idx="4">
                  <c:v>27.413000000000004</c:v>
                </c:pt>
                <c:pt idx="5">
                  <c:v>20.126000000000001</c:v>
                </c:pt>
                <c:pt idx="6">
                  <c:v>22.207999999999998</c:v>
                </c:pt>
                <c:pt idx="7">
                  <c:v>23.249000000000002</c:v>
                </c:pt>
                <c:pt idx="8">
                  <c:v>26.025000000000002</c:v>
                </c:pt>
                <c:pt idx="9">
                  <c:v>23.249000000000002</c:v>
                </c:pt>
                <c:pt idx="10">
                  <c:v>29.148000000000003</c:v>
                </c:pt>
                <c:pt idx="11">
                  <c:v>22.555000000000003</c:v>
                </c:pt>
                <c:pt idx="12">
                  <c:v>24.637000000000004</c:v>
                </c:pt>
                <c:pt idx="13">
                  <c:v>26.025000000000002</c:v>
                </c:pt>
                <c:pt idx="14">
                  <c:v>27.066000000000003</c:v>
                </c:pt>
                <c:pt idx="15">
                  <c:v>43.027999999999999</c:v>
                </c:pt>
                <c:pt idx="16">
                  <c:v>50.662000000000006</c:v>
                </c:pt>
                <c:pt idx="17">
                  <c:v>37.823</c:v>
                </c:pt>
                <c:pt idx="18">
                  <c:v>58.296000000000006</c:v>
                </c:pt>
                <c:pt idx="19">
                  <c:v>58.643000000000008</c:v>
                </c:pt>
                <c:pt idx="20">
                  <c:v>26.372000000000003</c:v>
                </c:pt>
                <c:pt idx="21">
                  <c:v>41.987000000000002</c:v>
                </c:pt>
                <c:pt idx="22">
                  <c:v>57.949000000000005</c:v>
                </c:pt>
                <c:pt idx="23">
                  <c:v>39.905000000000001</c:v>
                </c:pt>
                <c:pt idx="24">
                  <c:v>47.88600000000001</c:v>
                </c:pt>
                <c:pt idx="25">
                  <c:v>26.025000000000002</c:v>
                </c:pt>
                <c:pt idx="26">
                  <c:v>49.274000000000008</c:v>
                </c:pt>
                <c:pt idx="27">
                  <c:v>41.292999999999999</c:v>
                </c:pt>
                <c:pt idx="28">
                  <c:v>44.069000000000003</c:v>
                </c:pt>
                <c:pt idx="29">
                  <c:v>37.128999999999998</c:v>
                </c:pt>
                <c:pt idx="30">
                  <c:v>31.577000000000005</c:v>
                </c:pt>
                <c:pt idx="31">
                  <c:v>37.128999999999998</c:v>
                </c:pt>
                <c:pt idx="32">
                  <c:v>35.393999999999998</c:v>
                </c:pt>
                <c:pt idx="33">
                  <c:v>49.621000000000009</c:v>
                </c:pt>
                <c:pt idx="34">
                  <c:v>30.883000000000003</c:v>
                </c:pt>
                <c:pt idx="35">
                  <c:v>34.006</c:v>
                </c:pt>
                <c:pt idx="36">
                  <c:v>33.658999999999999</c:v>
                </c:pt>
                <c:pt idx="37">
                  <c:v>41.987000000000002</c:v>
                </c:pt>
                <c:pt idx="38">
                  <c:v>18.390999999999998</c:v>
                </c:pt>
                <c:pt idx="39">
                  <c:v>39.210999999999999</c:v>
                </c:pt>
                <c:pt idx="40">
                  <c:v>49.968000000000011</c:v>
                </c:pt>
                <c:pt idx="41">
                  <c:v>62.460000000000008</c:v>
                </c:pt>
                <c:pt idx="42">
                  <c:v>88.138000000000005</c:v>
                </c:pt>
                <c:pt idx="43">
                  <c:v>62.113000000000007</c:v>
                </c:pt>
                <c:pt idx="44">
                  <c:v>69.400000000000006</c:v>
                </c:pt>
                <c:pt idx="45">
                  <c:v>68.012</c:v>
                </c:pt>
                <c:pt idx="46">
                  <c:v>85.015000000000001</c:v>
                </c:pt>
              </c:numCache>
            </c:numRef>
          </c:xVal>
          <c:yVal>
            <c:numRef>
              <c:f>Dilatomètre!$B$58:$B$104</c:f>
              <c:numCache>
                <c:formatCode>General</c:formatCode>
                <c:ptCount val="47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29-419C-947F-CB65F6FEF131}"/>
            </c:ext>
          </c:extLst>
        </c:ser>
        <c:ser>
          <c:idx val="6"/>
          <c:order val="2"/>
          <c:tx>
            <c:v>DMT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Dilatomètre!$G$108:$G$144</c:f>
              <c:numCache>
                <c:formatCode>0.0</c:formatCode>
                <c:ptCount val="37"/>
                <c:pt idx="0">
                  <c:v>25.678000000000004</c:v>
                </c:pt>
                <c:pt idx="1">
                  <c:v>23.804200000000002</c:v>
                </c:pt>
                <c:pt idx="2">
                  <c:v>19.536100000000001</c:v>
                </c:pt>
                <c:pt idx="3">
                  <c:v>23.873600000000003</c:v>
                </c:pt>
                <c:pt idx="4">
                  <c:v>25.331000000000003</c:v>
                </c:pt>
                <c:pt idx="5">
                  <c:v>26.2332</c:v>
                </c:pt>
                <c:pt idx="6">
                  <c:v>30.640100000000004</c:v>
                </c:pt>
                <c:pt idx="7">
                  <c:v>30.7789</c:v>
                </c:pt>
                <c:pt idx="8">
                  <c:v>35.567500000000003</c:v>
                </c:pt>
                <c:pt idx="9">
                  <c:v>41.292999999999999</c:v>
                </c:pt>
                <c:pt idx="10">
                  <c:v>38.447600000000008</c:v>
                </c:pt>
                <c:pt idx="11">
                  <c:v>36.608499999999999</c:v>
                </c:pt>
                <c:pt idx="12">
                  <c:v>39.662100000000002</c:v>
                </c:pt>
                <c:pt idx="13">
                  <c:v>39.905000000000001</c:v>
                </c:pt>
                <c:pt idx="14">
                  <c:v>40.217300000000002</c:v>
                </c:pt>
                <c:pt idx="15">
                  <c:v>50.83550000000001</c:v>
                </c:pt>
                <c:pt idx="16">
                  <c:v>50.627300000000005</c:v>
                </c:pt>
                <c:pt idx="17">
                  <c:v>59.232900000000001</c:v>
                </c:pt>
                <c:pt idx="18">
                  <c:v>50.280300000000004</c:v>
                </c:pt>
                <c:pt idx="19">
                  <c:v>35.151100000000007</c:v>
                </c:pt>
                <c:pt idx="20">
                  <c:v>69.226500000000001</c:v>
                </c:pt>
                <c:pt idx="21">
                  <c:v>39.939700000000002</c:v>
                </c:pt>
                <c:pt idx="22">
                  <c:v>47.365500000000004</c:v>
                </c:pt>
                <c:pt idx="23">
                  <c:v>20.403600000000001</c:v>
                </c:pt>
                <c:pt idx="24">
                  <c:v>26.788400000000003</c:v>
                </c:pt>
                <c:pt idx="25">
                  <c:v>45.179400000000001</c:v>
                </c:pt>
                <c:pt idx="26">
                  <c:v>49.135200000000005</c:v>
                </c:pt>
                <c:pt idx="27">
                  <c:v>48.684100000000008</c:v>
                </c:pt>
                <c:pt idx="28">
                  <c:v>44.277200000000008</c:v>
                </c:pt>
                <c:pt idx="29">
                  <c:v>34.5959</c:v>
                </c:pt>
                <c:pt idx="30">
                  <c:v>45.908100000000005</c:v>
                </c:pt>
                <c:pt idx="31">
                  <c:v>65.582999999999998</c:v>
                </c:pt>
                <c:pt idx="32">
                  <c:v>53.542100000000005</c:v>
                </c:pt>
                <c:pt idx="33">
                  <c:v>83.071799999999996</c:v>
                </c:pt>
                <c:pt idx="34">
                  <c:v>63.396900000000009</c:v>
                </c:pt>
                <c:pt idx="35">
                  <c:v>47.712500000000006</c:v>
                </c:pt>
                <c:pt idx="36">
                  <c:v>47.365500000000004</c:v>
                </c:pt>
              </c:numCache>
            </c:numRef>
          </c:xVal>
          <c:yVal>
            <c:numRef>
              <c:f>Dilatomètre!$B$108:$B$144</c:f>
              <c:numCache>
                <c:formatCode>General</c:formatCode>
                <c:ptCount val="37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29-419C-947F-CB65F6FE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49632"/>
        <c:axId val="208951552"/>
        <c:extLst/>
      </c:scatterChart>
      <c:valAx>
        <c:axId val="20894963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Module </a:t>
                </a:r>
                <a:r>
                  <a:rPr lang="en-US" sz="1800" i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</a:t>
                </a:r>
                <a:r>
                  <a:rPr lang="en-US" sz="1800" i="1" baseline="-25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</a:t>
                </a:r>
                <a:r>
                  <a:rPr lang="en-US" sz="1800" i="0" baseline="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 (MPa)</a:t>
                </a:r>
                <a:endParaRPr lang="en-US" sz="1800" i="1" baseline="-250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02920912459472"/>
              <c:y val="2.504473250781109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951552"/>
        <c:crosses val="autoZero"/>
        <c:crossBetween val="midCat"/>
        <c:majorUnit val="25"/>
      </c:valAx>
      <c:valAx>
        <c:axId val="208951552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949632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6"/>
          <c:order val="0"/>
          <c:tx>
            <c:v>DMT 3</c:v>
          </c:tx>
          <c:spPr>
            <a:ln w="1270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Dilatomètre!$J$108:$J$144</c:f>
              <c:numCache>
                <c:formatCode>General</c:formatCode>
                <c:ptCount val="37"/>
                <c:pt idx="0">
                  <c:v>20</c:v>
                </c:pt>
                <c:pt idx="1">
                  <c:v>20</c:v>
                </c:pt>
                <c:pt idx="2">
                  <c:v>18.600000000000001</c:v>
                </c:pt>
                <c:pt idx="3">
                  <c:v>19.3</c:v>
                </c:pt>
                <c:pt idx="4">
                  <c:v>20</c:v>
                </c:pt>
                <c:pt idx="5">
                  <c:v>21.7</c:v>
                </c:pt>
                <c:pt idx="6">
                  <c:v>23.3</c:v>
                </c:pt>
                <c:pt idx="7">
                  <c:v>23.6</c:v>
                </c:pt>
                <c:pt idx="8">
                  <c:v>25</c:v>
                </c:pt>
                <c:pt idx="9">
                  <c:v>25.5</c:v>
                </c:pt>
                <c:pt idx="10">
                  <c:v>27.4</c:v>
                </c:pt>
                <c:pt idx="11">
                  <c:v>27</c:v>
                </c:pt>
                <c:pt idx="12">
                  <c:v>25.2</c:v>
                </c:pt>
                <c:pt idx="13">
                  <c:v>25.1</c:v>
                </c:pt>
                <c:pt idx="14">
                  <c:v>25.4</c:v>
                </c:pt>
                <c:pt idx="15">
                  <c:v>28</c:v>
                </c:pt>
                <c:pt idx="16">
                  <c:v>32.299999999999997</c:v>
                </c:pt>
                <c:pt idx="17">
                  <c:v>37.4</c:v>
                </c:pt>
                <c:pt idx="18">
                  <c:v>28.8</c:v>
                </c:pt>
                <c:pt idx="19">
                  <c:v>28.6</c:v>
                </c:pt>
                <c:pt idx="20">
                  <c:v>33.4</c:v>
                </c:pt>
                <c:pt idx="21">
                  <c:v>31.5</c:v>
                </c:pt>
                <c:pt idx="22">
                  <c:v>30.7</c:v>
                </c:pt>
                <c:pt idx="23">
                  <c:v>25.8</c:v>
                </c:pt>
                <c:pt idx="24">
                  <c:v>34.5</c:v>
                </c:pt>
                <c:pt idx="25">
                  <c:v>34.1</c:v>
                </c:pt>
                <c:pt idx="26">
                  <c:v>38.200000000000003</c:v>
                </c:pt>
                <c:pt idx="27">
                  <c:v>31.8</c:v>
                </c:pt>
                <c:pt idx="28">
                  <c:v>33.9</c:v>
                </c:pt>
                <c:pt idx="29">
                  <c:v>30.5</c:v>
                </c:pt>
                <c:pt idx="30">
                  <c:v>30.8</c:v>
                </c:pt>
                <c:pt idx="31">
                  <c:v>29.2</c:v>
                </c:pt>
                <c:pt idx="32">
                  <c:v>33.1</c:v>
                </c:pt>
                <c:pt idx="33">
                  <c:v>40.799999999999997</c:v>
                </c:pt>
                <c:pt idx="34">
                  <c:v>45.1</c:v>
                </c:pt>
                <c:pt idx="35">
                  <c:v>41.2</c:v>
                </c:pt>
                <c:pt idx="36">
                  <c:v>31.6</c:v>
                </c:pt>
              </c:numCache>
            </c:numRef>
          </c:xVal>
          <c:yVal>
            <c:numRef>
              <c:f>Dilatomètre!$B$108:$B$144</c:f>
              <c:numCache>
                <c:formatCode>General</c:formatCode>
                <c:ptCount val="37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5-4717-9741-28056A1B4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92928"/>
        <c:axId val="246094848"/>
        <c:extLst/>
      </c:scatterChart>
      <c:valAx>
        <c:axId val="246092928"/>
        <c:scaling>
          <c:orientation val="minMax"/>
          <c:max val="5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Poussée </a:t>
                </a:r>
                <a:r>
                  <a:rPr lang="en-US" sz="1800" i="0" baseline="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(kN)</a:t>
                </a:r>
                <a:endParaRPr lang="en-US" sz="1800" i="1" baseline="-250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913006278626934"/>
              <c:y val="2.504437667834874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6094848"/>
        <c:crosses val="autoZero"/>
        <c:crossBetween val="midCat"/>
        <c:majorUnit val="25"/>
      </c:valAx>
      <c:valAx>
        <c:axId val="246094848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6092928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0"/>
          <c:order val="0"/>
          <c:tx>
            <c:v>CHS 1</c:v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'Cross Hole'!$D$5:$D$9</c:f>
              <c:numCache>
                <c:formatCode>General</c:formatCode>
                <c:ptCount val="5"/>
                <c:pt idx="0">
                  <c:v>104</c:v>
                </c:pt>
                <c:pt idx="1">
                  <c:v>162</c:v>
                </c:pt>
                <c:pt idx="2">
                  <c:v>142</c:v>
                </c:pt>
                <c:pt idx="3">
                  <c:v>71</c:v>
                </c:pt>
                <c:pt idx="4">
                  <c:v>102</c:v>
                </c:pt>
              </c:numCache>
            </c:numRef>
          </c:xVal>
          <c:yVal>
            <c:numRef>
              <c:f>'Cross Hole'!$B$5:$B$9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FA-48DE-92FF-2A79E3E0353F}"/>
            </c:ext>
          </c:extLst>
        </c:ser>
        <c:ser>
          <c:idx val="1"/>
          <c:order val="1"/>
          <c:tx>
            <c:v>CHS 2</c:v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'Cross Hole'!$D$13:$D$17</c:f>
              <c:numCache>
                <c:formatCode>General</c:formatCode>
                <c:ptCount val="5"/>
                <c:pt idx="0">
                  <c:v>73</c:v>
                </c:pt>
                <c:pt idx="1">
                  <c:v>80</c:v>
                </c:pt>
                <c:pt idx="2">
                  <c:v>79</c:v>
                </c:pt>
                <c:pt idx="3">
                  <c:v>52</c:v>
                </c:pt>
                <c:pt idx="4">
                  <c:v>95</c:v>
                </c:pt>
              </c:numCache>
            </c:numRef>
          </c:xVal>
          <c:yVal>
            <c:numRef>
              <c:f>'Cross Hole'!$B$13:$B$17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FA-48DE-92FF-2A79E3E03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39168"/>
        <c:axId val="246840704"/>
        <c:extLst/>
      </c:scatterChart>
      <c:valAx>
        <c:axId val="246839168"/>
        <c:scaling>
          <c:orientation val="minMax"/>
          <c:max val="2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6840704"/>
        <c:crosses val="autoZero"/>
        <c:crossBetween val="midCat"/>
        <c:majorUnit val="50"/>
      </c:valAx>
      <c:valAx>
        <c:axId val="246840704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6839168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0227214245284"/>
          <c:y val="0.12661781966110966"/>
          <c:w val="0.68801657145797912"/>
          <c:h val="0.81698216926423983"/>
        </c:manualLayout>
      </c:layout>
      <c:scatterChart>
        <c:scatterStyle val="lineMarker"/>
        <c:varyColors val="0"/>
        <c:ser>
          <c:idx val="0"/>
          <c:order val="0"/>
          <c:tx>
            <c:v>CHS 1</c:v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'Cross Hole'!$C$5:$C$9</c:f>
              <c:numCache>
                <c:formatCode>0</c:formatCode>
                <c:ptCount val="5"/>
                <c:pt idx="0">
                  <c:v>240</c:v>
                </c:pt>
                <c:pt idx="1">
                  <c:v>300</c:v>
                </c:pt>
                <c:pt idx="2">
                  <c:v>281</c:v>
                </c:pt>
                <c:pt idx="3">
                  <c:v>199</c:v>
                </c:pt>
                <c:pt idx="4">
                  <c:v>238</c:v>
                </c:pt>
              </c:numCache>
            </c:numRef>
          </c:xVal>
          <c:yVal>
            <c:numRef>
              <c:f>'Cross Hole'!$B$5:$B$9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0-4928-BC7D-A5D6C24EF96E}"/>
            </c:ext>
          </c:extLst>
        </c:ser>
        <c:ser>
          <c:idx val="1"/>
          <c:order val="1"/>
          <c:tx>
            <c:v>CHS 2</c:v>
          </c:tx>
          <c:spPr>
            <a:ln w="127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'Cross Hole'!$C$13:$C$17</c:f>
              <c:numCache>
                <c:formatCode>0</c:formatCode>
                <c:ptCount val="5"/>
                <c:pt idx="0">
                  <c:v>202</c:v>
                </c:pt>
                <c:pt idx="1">
                  <c:v>211</c:v>
                </c:pt>
                <c:pt idx="2">
                  <c:v>210</c:v>
                </c:pt>
                <c:pt idx="3">
                  <c:v>170</c:v>
                </c:pt>
                <c:pt idx="4">
                  <c:v>230</c:v>
                </c:pt>
              </c:numCache>
            </c:numRef>
          </c:xVal>
          <c:yVal>
            <c:numRef>
              <c:f>'Cross Hole'!$B$13:$B$17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0-4928-BC7D-A5D6C24E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90048"/>
        <c:axId val="247491584"/>
        <c:extLst/>
      </c:scatterChart>
      <c:valAx>
        <c:axId val="247490048"/>
        <c:scaling>
          <c:orientation val="minMax"/>
          <c:max val="40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7491584"/>
        <c:crosses val="autoZero"/>
        <c:crossBetween val="midCat"/>
        <c:majorUnit val="100"/>
      </c:valAx>
      <c:valAx>
        <c:axId val="247491584"/>
        <c:scaling>
          <c:orientation val="maxMin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7490048"/>
        <c:crosses val="autoZero"/>
        <c:crossBetween val="midCat"/>
        <c:majorUnit val="2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5954101049868807"/>
          <c:y val="0.74491166385993668"/>
          <c:w val="0.2541043307086614"/>
          <c:h val="8.710459241727736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'CPT1'!$B$7:$B$307</c:f>
              <c:numCache>
                <c:formatCode>0.000</c:formatCode>
                <c:ptCount val="301"/>
                <c:pt idx="0">
                  <c:v>0</c:v>
                </c:pt>
                <c:pt idx="1">
                  <c:v>3.0000000000000001E-3</c:v>
                </c:pt>
                <c:pt idx="2">
                  <c:v>0</c:v>
                </c:pt>
                <c:pt idx="3">
                  <c:v>0.44800000000000001</c:v>
                </c:pt>
                <c:pt idx="4">
                  <c:v>1.6439999999999999</c:v>
                </c:pt>
                <c:pt idx="5">
                  <c:v>3.2930000000000001</c:v>
                </c:pt>
                <c:pt idx="6">
                  <c:v>4.2439999999999998</c:v>
                </c:pt>
                <c:pt idx="7">
                  <c:v>4.9980000000000002</c:v>
                </c:pt>
                <c:pt idx="8">
                  <c:v>5.6760000000000002</c:v>
                </c:pt>
                <c:pt idx="9">
                  <c:v>6.0659999999999998</c:v>
                </c:pt>
                <c:pt idx="10">
                  <c:v>6.758</c:v>
                </c:pt>
                <c:pt idx="11">
                  <c:v>7.2489999999999997</c:v>
                </c:pt>
                <c:pt idx="12">
                  <c:v>8.31</c:v>
                </c:pt>
                <c:pt idx="13">
                  <c:v>8.7530000000000001</c:v>
                </c:pt>
                <c:pt idx="14">
                  <c:v>8.69</c:v>
                </c:pt>
                <c:pt idx="15">
                  <c:v>8.4860000000000007</c:v>
                </c:pt>
                <c:pt idx="16">
                  <c:v>8.548</c:v>
                </c:pt>
                <c:pt idx="17">
                  <c:v>8.3829999999999991</c:v>
                </c:pt>
                <c:pt idx="18">
                  <c:v>8.3689999999999998</c:v>
                </c:pt>
                <c:pt idx="19">
                  <c:v>9.3610000000000007</c:v>
                </c:pt>
                <c:pt idx="20">
                  <c:v>9.5990000000000002</c:v>
                </c:pt>
                <c:pt idx="21">
                  <c:v>9.4580000000000002</c:v>
                </c:pt>
                <c:pt idx="22">
                  <c:v>8.8390000000000004</c:v>
                </c:pt>
                <c:pt idx="23">
                  <c:v>8.673</c:v>
                </c:pt>
                <c:pt idx="24">
                  <c:v>8.8870000000000005</c:v>
                </c:pt>
                <c:pt idx="25">
                  <c:v>9.23</c:v>
                </c:pt>
                <c:pt idx="26">
                  <c:v>8.6210000000000004</c:v>
                </c:pt>
                <c:pt idx="27">
                  <c:v>7.1929999999999996</c:v>
                </c:pt>
                <c:pt idx="28">
                  <c:v>6.343</c:v>
                </c:pt>
                <c:pt idx="29">
                  <c:v>6.5289999999999999</c:v>
                </c:pt>
                <c:pt idx="30">
                  <c:v>7.085</c:v>
                </c:pt>
                <c:pt idx="31">
                  <c:v>7.5460000000000003</c:v>
                </c:pt>
                <c:pt idx="32">
                  <c:v>7.694</c:v>
                </c:pt>
                <c:pt idx="33">
                  <c:v>7.444</c:v>
                </c:pt>
                <c:pt idx="34">
                  <c:v>7.3920000000000003</c:v>
                </c:pt>
                <c:pt idx="35">
                  <c:v>7.5049999999999999</c:v>
                </c:pt>
                <c:pt idx="36">
                  <c:v>7.3760000000000003</c:v>
                </c:pt>
                <c:pt idx="37">
                  <c:v>7.0439999999999996</c:v>
                </c:pt>
                <c:pt idx="38">
                  <c:v>6.3490000000000002</c:v>
                </c:pt>
                <c:pt idx="39">
                  <c:v>6.0010000000000003</c:v>
                </c:pt>
                <c:pt idx="40">
                  <c:v>5.8780000000000001</c:v>
                </c:pt>
                <c:pt idx="41">
                  <c:v>5.8230000000000004</c:v>
                </c:pt>
                <c:pt idx="42">
                  <c:v>5.694</c:v>
                </c:pt>
                <c:pt idx="43">
                  <c:v>5.556</c:v>
                </c:pt>
                <c:pt idx="44">
                  <c:v>5.4630000000000001</c:v>
                </c:pt>
                <c:pt idx="45">
                  <c:v>5.6360000000000001</c:v>
                </c:pt>
                <c:pt idx="46">
                  <c:v>5.91</c:v>
                </c:pt>
                <c:pt idx="47">
                  <c:v>6.4950000000000001</c:v>
                </c:pt>
                <c:pt idx="48">
                  <c:v>6.7309999999999999</c:v>
                </c:pt>
                <c:pt idx="49">
                  <c:v>6.9589999999999996</c:v>
                </c:pt>
                <c:pt idx="50">
                  <c:v>6.9560000000000004</c:v>
                </c:pt>
                <c:pt idx="51">
                  <c:v>6.7060000000000004</c:v>
                </c:pt>
                <c:pt idx="52">
                  <c:v>6.5739999999999998</c:v>
                </c:pt>
                <c:pt idx="53">
                  <c:v>6.484</c:v>
                </c:pt>
                <c:pt idx="54">
                  <c:v>6.327</c:v>
                </c:pt>
                <c:pt idx="55">
                  <c:v>6.3330000000000002</c:v>
                </c:pt>
                <c:pt idx="56">
                  <c:v>6.1790000000000003</c:v>
                </c:pt>
                <c:pt idx="57">
                  <c:v>6.1849999999999996</c:v>
                </c:pt>
                <c:pt idx="58">
                  <c:v>6.1219999999999999</c:v>
                </c:pt>
                <c:pt idx="59">
                  <c:v>6.1189999999999998</c:v>
                </c:pt>
                <c:pt idx="60">
                  <c:v>6.4690000000000003</c:v>
                </c:pt>
                <c:pt idx="61">
                  <c:v>6.8540000000000001</c:v>
                </c:pt>
                <c:pt idx="62">
                  <c:v>7.17</c:v>
                </c:pt>
                <c:pt idx="63">
                  <c:v>7.101</c:v>
                </c:pt>
                <c:pt idx="64">
                  <c:v>6.593</c:v>
                </c:pt>
                <c:pt idx="65">
                  <c:v>5.8959999999999999</c:v>
                </c:pt>
                <c:pt idx="66">
                  <c:v>5.4109999999999996</c:v>
                </c:pt>
                <c:pt idx="67">
                  <c:v>5.2850000000000001</c:v>
                </c:pt>
                <c:pt idx="68">
                  <c:v>5.6580000000000004</c:v>
                </c:pt>
                <c:pt idx="69">
                  <c:v>6.0529999999999999</c:v>
                </c:pt>
                <c:pt idx="70">
                  <c:v>6.415</c:v>
                </c:pt>
                <c:pt idx="71">
                  <c:v>6.6289999999999996</c:v>
                </c:pt>
                <c:pt idx="72">
                  <c:v>6.8570000000000002</c:v>
                </c:pt>
                <c:pt idx="73">
                  <c:v>6.9359999999999999</c:v>
                </c:pt>
                <c:pt idx="74">
                  <c:v>7.093</c:v>
                </c:pt>
                <c:pt idx="75">
                  <c:v>7.2220000000000004</c:v>
                </c:pt>
                <c:pt idx="76">
                  <c:v>7.5759999999999996</c:v>
                </c:pt>
                <c:pt idx="77">
                  <c:v>7.5780000000000003</c:v>
                </c:pt>
                <c:pt idx="78">
                  <c:v>7.4960000000000004</c:v>
                </c:pt>
                <c:pt idx="79">
                  <c:v>7.3310000000000004</c:v>
                </c:pt>
                <c:pt idx="80">
                  <c:v>7.7270000000000003</c:v>
                </c:pt>
                <c:pt idx="81">
                  <c:v>7.9649999999999999</c:v>
                </c:pt>
                <c:pt idx="82">
                  <c:v>7.9740000000000002</c:v>
                </c:pt>
                <c:pt idx="83">
                  <c:v>8.2669999999999995</c:v>
                </c:pt>
                <c:pt idx="84">
                  <c:v>8.36</c:v>
                </c:pt>
                <c:pt idx="85">
                  <c:v>8.3030000000000008</c:v>
                </c:pt>
                <c:pt idx="86">
                  <c:v>8.1219999999999999</c:v>
                </c:pt>
                <c:pt idx="87">
                  <c:v>8.1080000000000005</c:v>
                </c:pt>
                <c:pt idx="88">
                  <c:v>8.7469999999999999</c:v>
                </c:pt>
                <c:pt idx="89">
                  <c:v>9.266</c:v>
                </c:pt>
                <c:pt idx="90">
                  <c:v>7.6959999999999997</c:v>
                </c:pt>
                <c:pt idx="91">
                  <c:v>8.5530000000000008</c:v>
                </c:pt>
                <c:pt idx="92">
                  <c:v>7.7460000000000004</c:v>
                </c:pt>
                <c:pt idx="93">
                  <c:v>6.1429999999999998</c:v>
                </c:pt>
                <c:pt idx="94">
                  <c:v>7.7679999999999998</c:v>
                </c:pt>
                <c:pt idx="95">
                  <c:v>6.2009999999999996</c:v>
                </c:pt>
                <c:pt idx="96">
                  <c:v>7.8550000000000004</c:v>
                </c:pt>
                <c:pt idx="97">
                  <c:v>8.0530000000000008</c:v>
                </c:pt>
                <c:pt idx="98">
                  <c:v>8.4730000000000008</c:v>
                </c:pt>
                <c:pt idx="99">
                  <c:v>9.1509999999999998</c:v>
                </c:pt>
                <c:pt idx="100">
                  <c:v>7.0019999999999998</c:v>
                </c:pt>
                <c:pt idx="101">
                  <c:v>8.0530000000000008</c:v>
                </c:pt>
                <c:pt idx="102">
                  <c:v>9.2799999999999994</c:v>
                </c:pt>
                <c:pt idx="103">
                  <c:v>9.7050000000000001</c:v>
                </c:pt>
                <c:pt idx="104">
                  <c:v>8.2829999999999995</c:v>
                </c:pt>
                <c:pt idx="105">
                  <c:v>7.74</c:v>
                </c:pt>
                <c:pt idx="106">
                  <c:v>7.5119999999999996</c:v>
                </c:pt>
                <c:pt idx="107">
                  <c:v>7.3920000000000003</c:v>
                </c:pt>
                <c:pt idx="108">
                  <c:v>8.0229999999999997</c:v>
                </c:pt>
                <c:pt idx="109">
                  <c:v>9.0570000000000004</c:v>
                </c:pt>
                <c:pt idx="110">
                  <c:v>9.3699999999999992</c:v>
                </c:pt>
                <c:pt idx="111">
                  <c:v>10.141</c:v>
                </c:pt>
                <c:pt idx="112">
                  <c:v>10.698</c:v>
                </c:pt>
                <c:pt idx="113">
                  <c:v>6.8979999999999997</c:v>
                </c:pt>
                <c:pt idx="114">
                  <c:v>10.462</c:v>
                </c:pt>
                <c:pt idx="115">
                  <c:v>9.8170000000000002</c:v>
                </c:pt>
                <c:pt idx="116">
                  <c:v>11.782</c:v>
                </c:pt>
                <c:pt idx="117">
                  <c:v>13.135</c:v>
                </c:pt>
                <c:pt idx="118">
                  <c:v>11.603999999999999</c:v>
                </c:pt>
                <c:pt idx="119">
                  <c:v>12.531000000000001</c:v>
                </c:pt>
                <c:pt idx="120">
                  <c:v>5.4160000000000004</c:v>
                </c:pt>
                <c:pt idx="121">
                  <c:v>5.3319999999999999</c:v>
                </c:pt>
                <c:pt idx="122">
                  <c:v>4.4329999999999998</c:v>
                </c:pt>
                <c:pt idx="123">
                  <c:v>3.5</c:v>
                </c:pt>
                <c:pt idx="124">
                  <c:v>2.8879999999999999</c:v>
                </c:pt>
                <c:pt idx="125">
                  <c:v>2.653</c:v>
                </c:pt>
                <c:pt idx="126">
                  <c:v>9.8089999999999993</c:v>
                </c:pt>
                <c:pt idx="127">
                  <c:v>15.711</c:v>
                </c:pt>
                <c:pt idx="128">
                  <c:v>15.465999999999999</c:v>
                </c:pt>
                <c:pt idx="129">
                  <c:v>13.875</c:v>
                </c:pt>
                <c:pt idx="130">
                  <c:v>14.273</c:v>
                </c:pt>
                <c:pt idx="131">
                  <c:v>14.510999999999999</c:v>
                </c:pt>
                <c:pt idx="132">
                  <c:v>12.413</c:v>
                </c:pt>
                <c:pt idx="133">
                  <c:v>8.3079999999999998</c:v>
                </c:pt>
                <c:pt idx="134">
                  <c:v>6.2880000000000003</c:v>
                </c:pt>
                <c:pt idx="135">
                  <c:v>9.8279999999999994</c:v>
                </c:pt>
                <c:pt idx="136">
                  <c:v>11.257999999999999</c:v>
                </c:pt>
                <c:pt idx="137">
                  <c:v>8.6199999999999992</c:v>
                </c:pt>
                <c:pt idx="138">
                  <c:v>13.811999999999999</c:v>
                </c:pt>
                <c:pt idx="139">
                  <c:v>13.010999999999999</c:v>
                </c:pt>
                <c:pt idx="140">
                  <c:v>11.561999999999999</c:v>
                </c:pt>
                <c:pt idx="141">
                  <c:v>10.635999999999999</c:v>
                </c:pt>
                <c:pt idx="142">
                  <c:v>9.84</c:v>
                </c:pt>
                <c:pt idx="143">
                  <c:v>8.3019999999999996</c:v>
                </c:pt>
                <c:pt idx="144">
                  <c:v>5.6539999999999999</c:v>
                </c:pt>
                <c:pt idx="145">
                  <c:v>9.2349999999999994</c:v>
                </c:pt>
                <c:pt idx="146">
                  <c:v>11.503</c:v>
                </c:pt>
                <c:pt idx="147">
                  <c:v>10.988</c:v>
                </c:pt>
                <c:pt idx="148">
                  <c:v>9.9160000000000004</c:v>
                </c:pt>
                <c:pt idx="149">
                  <c:v>9.8680000000000003</c:v>
                </c:pt>
                <c:pt idx="150">
                  <c:v>9.4190000000000005</c:v>
                </c:pt>
                <c:pt idx="151">
                  <c:v>7.9420000000000002</c:v>
                </c:pt>
                <c:pt idx="152">
                  <c:v>7.4370000000000003</c:v>
                </c:pt>
                <c:pt idx="153">
                  <c:v>6.843</c:v>
                </c:pt>
                <c:pt idx="154">
                  <c:v>5.726</c:v>
                </c:pt>
                <c:pt idx="155">
                  <c:v>3.2959999999999998</c:v>
                </c:pt>
                <c:pt idx="156">
                  <c:v>3.544</c:v>
                </c:pt>
                <c:pt idx="157">
                  <c:v>3.7519999999999998</c:v>
                </c:pt>
                <c:pt idx="158">
                  <c:v>3.351</c:v>
                </c:pt>
                <c:pt idx="159">
                  <c:v>2.0750000000000002</c:v>
                </c:pt>
                <c:pt idx="160">
                  <c:v>2.4660000000000002</c:v>
                </c:pt>
                <c:pt idx="161">
                  <c:v>2.5449999999999999</c:v>
                </c:pt>
                <c:pt idx="162">
                  <c:v>2.5939999999999999</c:v>
                </c:pt>
                <c:pt idx="163">
                  <c:v>4.827</c:v>
                </c:pt>
                <c:pt idx="164">
                  <c:v>3.4750000000000001</c:v>
                </c:pt>
                <c:pt idx="165">
                  <c:v>1.899</c:v>
                </c:pt>
                <c:pt idx="166">
                  <c:v>2.0579999999999998</c:v>
                </c:pt>
                <c:pt idx="167">
                  <c:v>2.331</c:v>
                </c:pt>
                <c:pt idx="168">
                  <c:v>2.7839999999999998</c:v>
                </c:pt>
                <c:pt idx="169">
                  <c:v>2.4660000000000002</c:v>
                </c:pt>
                <c:pt idx="170">
                  <c:v>2.1440000000000001</c:v>
                </c:pt>
                <c:pt idx="171">
                  <c:v>1.5980000000000001</c:v>
                </c:pt>
                <c:pt idx="172">
                  <c:v>2.7349999999999999</c:v>
                </c:pt>
                <c:pt idx="173">
                  <c:v>3.8519999999999999</c:v>
                </c:pt>
                <c:pt idx="174">
                  <c:v>5.8849999999999998</c:v>
                </c:pt>
                <c:pt idx="175">
                  <c:v>5.484</c:v>
                </c:pt>
                <c:pt idx="176">
                  <c:v>4.5430000000000001</c:v>
                </c:pt>
                <c:pt idx="177">
                  <c:v>2.9670000000000001</c:v>
                </c:pt>
                <c:pt idx="178">
                  <c:v>1.829</c:v>
                </c:pt>
                <c:pt idx="179">
                  <c:v>1.4730000000000001</c:v>
                </c:pt>
                <c:pt idx="180">
                  <c:v>1.286</c:v>
                </c:pt>
                <c:pt idx="181">
                  <c:v>4.29</c:v>
                </c:pt>
                <c:pt idx="182">
                  <c:v>4.4269999999999996</c:v>
                </c:pt>
                <c:pt idx="183">
                  <c:v>5.5960000000000001</c:v>
                </c:pt>
                <c:pt idx="184">
                  <c:v>4.883</c:v>
                </c:pt>
                <c:pt idx="185">
                  <c:v>4.8550000000000004</c:v>
                </c:pt>
                <c:pt idx="186">
                  <c:v>4.6849999999999996</c:v>
                </c:pt>
                <c:pt idx="187">
                  <c:v>4.2460000000000004</c:v>
                </c:pt>
                <c:pt idx="188">
                  <c:v>4.9870000000000001</c:v>
                </c:pt>
                <c:pt idx="189">
                  <c:v>4.12</c:v>
                </c:pt>
                <c:pt idx="190">
                  <c:v>5.3220000000000001</c:v>
                </c:pt>
                <c:pt idx="191">
                  <c:v>6.9530000000000003</c:v>
                </c:pt>
                <c:pt idx="192">
                  <c:v>5.7949999999999999</c:v>
                </c:pt>
                <c:pt idx="193">
                  <c:v>4.5880000000000001</c:v>
                </c:pt>
                <c:pt idx="194">
                  <c:v>9.4220000000000006</c:v>
                </c:pt>
                <c:pt idx="195">
                  <c:v>15.452999999999999</c:v>
                </c:pt>
                <c:pt idx="196">
                  <c:v>17.675999999999998</c:v>
                </c:pt>
                <c:pt idx="197">
                  <c:v>18.356000000000002</c:v>
                </c:pt>
                <c:pt idx="198">
                  <c:v>7.7679999999999998</c:v>
                </c:pt>
                <c:pt idx="199">
                  <c:v>5.3330000000000002</c:v>
                </c:pt>
                <c:pt idx="200">
                  <c:v>5.2779999999999996</c:v>
                </c:pt>
                <c:pt idx="201">
                  <c:v>4.8330000000000002</c:v>
                </c:pt>
                <c:pt idx="202">
                  <c:v>6.9459999999999997</c:v>
                </c:pt>
                <c:pt idx="203">
                  <c:v>7.4749999999999996</c:v>
                </c:pt>
                <c:pt idx="204">
                  <c:v>8.0180000000000007</c:v>
                </c:pt>
                <c:pt idx="205">
                  <c:v>7.883</c:v>
                </c:pt>
                <c:pt idx="206">
                  <c:v>8.0250000000000004</c:v>
                </c:pt>
                <c:pt idx="207">
                  <c:v>8.16</c:v>
                </c:pt>
                <c:pt idx="208">
                  <c:v>8.2530000000000001</c:v>
                </c:pt>
                <c:pt idx="209">
                  <c:v>8.4740000000000002</c:v>
                </c:pt>
                <c:pt idx="210">
                  <c:v>8.3979999999999997</c:v>
                </c:pt>
                <c:pt idx="211">
                  <c:v>8.5190000000000001</c:v>
                </c:pt>
                <c:pt idx="212">
                  <c:v>8.5120000000000005</c:v>
                </c:pt>
                <c:pt idx="213">
                  <c:v>8.2669999999999995</c:v>
                </c:pt>
                <c:pt idx="214">
                  <c:v>7.8449999999999998</c:v>
                </c:pt>
                <c:pt idx="215">
                  <c:v>7.1459999999999999</c:v>
                </c:pt>
                <c:pt idx="216">
                  <c:v>6.5519999999999996</c:v>
                </c:pt>
                <c:pt idx="217">
                  <c:v>6.3129999999999997</c:v>
                </c:pt>
                <c:pt idx="218">
                  <c:v>7.2919999999999998</c:v>
                </c:pt>
                <c:pt idx="219">
                  <c:v>7.5129999999999999</c:v>
                </c:pt>
                <c:pt idx="220">
                  <c:v>7.3159999999999998</c:v>
                </c:pt>
                <c:pt idx="221">
                  <c:v>7.2919999999999998</c:v>
                </c:pt>
                <c:pt idx="222">
                  <c:v>6.6210000000000004</c:v>
                </c:pt>
                <c:pt idx="223">
                  <c:v>6.1920000000000002</c:v>
                </c:pt>
                <c:pt idx="224">
                  <c:v>6.05</c:v>
                </c:pt>
                <c:pt idx="225">
                  <c:v>6.2270000000000003</c:v>
                </c:pt>
                <c:pt idx="226">
                  <c:v>7.1980000000000004</c:v>
                </c:pt>
                <c:pt idx="227">
                  <c:v>7.2640000000000002</c:v>
                </c:pt>
                <c:pt idx="228">
                  <c:v>7.5369999999999999</c:v>
                </c:pt>
                <c:pt idx="229">
                  <c:v>6.9249999999999998</c:v>
                </c:pt>
                <c:pt idx="230">
                  <c:v>6.8010000000000002</c:v>
                </c:pt>
                <c:pt idx="231">
                  <c:v>6.4720000000000004</c:v>
                </c:pt>
                <c:pt idx="232">
                  <c:v>6.9630000000000001</c:v>
                </c:pt>
                <c:pt idx="233">
                  <c:v>6.9009999999999998</c:v>
                </c:pt>
                <c:pt idx="234">
                  <c:v>6.3680000000000003</c:v>
                </c:pt>
                <c:pt idx="235">
                  <c:v>6.4370000000000003</c:v>
                </c:pt>
                <c:pt idx="236">
                  <c:v>6.9039999999999999</c:v>
                </c:pt>
                <c:pt idx="237">
                  <c:v>7.3639999999999999</c:v>
                </c:pt>
                <c:pt idx="238">
                  <c:v>7.45</c:v>
                </c:pt>
                <c:pt idx="239">
                  <c:v>7.45</c:v>
                </c:pt>
                <c:pt idx="240">
                  <c:v>7.4749999999999996</c:v>
                </c:pt>
                <c:pt idx="241">
                  <c:v>7.2939999999999996</c:v>
                </c:pt>
                <c:pt idx="242">
                  <c:v>7.6779999999999999</c:v>
                </c:pt>
                <c:pt idx="243">
                  <c:v>7.6180000000000003</c:v>
                </c:pt>
                <c:pt idx="244">
                  <c:v>7.6539999999999999</c:v>
                </c:pt>
                <c:pt idx="245">
                  <c:v>7.7140000000000004</c:v>
                </c:pt>
                <c:pt idx="246">
                  <c:v>7.8710000000000004</c:v>
                </c:pt>
                <c:pt idx="247">
                  <c:v>7.98</c:v>
                </c:pt>
                <c:pt idx="248">
                  <c:v>8.1920000000000002</c:v>
                </c:pt>
                <c:pt idx="249">
                  <c:v>8.3640000000000008</c:v>
                </c:pt>
                <c:pt idx="250">
                  <c:v>8.6059999999999999</c:v>
                </c:pt>
                <c:pt idx="251">
                  <c:v>8.7789999999999999</c:v>
                </c:pt>
                <c:pt idx="252">
                  <c:v>9.1379999999999999</c:v>
                </c:pt>
                <c:pt idx="253">
                  <c:v>9.3520000000000003</c:v>
                </c:pt>
                <c:pt idx="254">
                  <c:v>9.2230000000000008</c:v>
                </c:pt>
                <c:pt idx="255">
                  <c:v>9.1189999999999998</c:v>
                </c:pt>
                <c:pt idx="256">
                  <c:v>8.7650000000000006</c:v>
                </c:pt>
                <c:pt idx="257">
                  <c:v>8.625</c:v>
                </c:pt>
                <c:pt idx="258">
                  <c:v>9.0559999999999992</c:v>
                </c:pt>
                <c:pt idx="259">
                  <c:v>8.8469999999999995</c:v>
                </c:pt>
                <c:pt idx="260">
                  <c:v>8.9489999999999998</c:v>
                </c:pt>
                <c:pt idx="261">
                  <c:v>8.7129999999999992</c:v>
                </c:pt>
                <c:pt idx="262">
                  <c:v>8.3729999999999993</c:v>
                </c:pt>
                <c:pt idx="263">
                  <c:v>7.9640000000000004</c:v>
                </c:pt>
                <c:pt idx="264">
                  <c:v>9.1880000000000006</c:v>
                </c:pt>
                <c:pt idx="265">
                  <c:v>12.007999999999999</c:v>
                </c:pt>
                <c:pt idx="266">
                  <c:v>10.7</c:v>
                </c:pt>
                <c:pt idx="267">
                  <c:v>10.499000000000001</c:v>
                </c:pt>
                <c:pt idx="268">
                  <c:v>10.348000000000001</c:v>
                </c:pt>
                <c:pt idx="269">
                  <c:v>10.472</c:v>
                </c:pt>
                <c:pt idx="270">
                  <c:v>9.9420000000000002</c:v>
                </c:pt>
                <c:pt idx="271">
                  <c:v>9.7940000000000005</c:v>
                </c:pt>
                <c:pt idx="272">
                  <c:v>9.9860000000000007</c:v>
                </c:pt>
                <c:pt idx="273">
                  <c:v>12.201000000000001</c:v>
                </c:pt>
                <c:pt idx="274">
                  <c:v>20.559000000000001</c:v>
                </c:pt>
                <c:pt idx="275">
                  <c:v>29.507000000000001</c:v>
                </c:pt>
                <c:pt idx="276">
                  <c:v>12.228</c:v>
                </c:pt>
                <c:pt idx="277">
                  <c:v>10.738</c:v>
                </c:pt>
                <c:pt idx="278">
                  <c:v>9.7870000000000008</c:v>
                </c:pt>
                <c:pt idx="279">
                  <c:v>9.8670000000000009</c:v>
                </c:pt>
                <c:pt idx="280">
                  <c:v>9.7629999999999999</c:v>
                </c:pt>
                <c:pt idx="281">
                  <c:v>10.358000000000001</c:v>
                </c:pt>
                <c:pt idx="282">
                  <c:v>10.433999999999999</c:v>
                </c:pt>
                <c:pt idx="283">
                  <c:v>10.752000000000001</c:v>
                </c:pt>
                <c:pt idx="284">
                  <c:v>10.347</c:v>
                </c:pt>
                <c:pt idx="285">
                  <c:v>10.268000000000001</c:v>
                </c:pt>
                <c:pt idx="286">
                  <c:v>10.275</c:v>
                </c:pt>
                <c:pt idx="287">
                  <c:v>10.298999999999999</c:v>
                </c:pt>
                <c:pt idx="288">
                  <c:v>10.313000000000001</c:v>
                </c:pt>
                <c:pt idx="289">
                  <c:v>9.9459999999999997</c:v>
                </c:pt>
                <c:pt idx="290">
                  <c:v>9.9320000000000004</c:v>
                </c:pt>
                <c:pt idx="291">
                  <c:v>9.67</c:v>
                </c:pt>
                <c:pt idx="292">
                  <c:v>9.4920000000000009</c:v>
                </c:pt>
                <c:pt idx="293">
                  <c:v>9.5</c:v>
                </c:pt>
                <c:pt idx="294">
                  <c:v>9.5</c:v>
                </c:pt>
                <c:pt idx="295">
                  <c:v>9.2260000000000009</c:v>
                </c:pt>
                <c:pt idx="296">
                  <c:v>8.7040000000000006</c:v>
                </c:pt>
                <c:pt idx="297">
                  <c:v>8.4760000000000009</c:v>
                </c:pt>
                <c:pt idx="298">
                  <c:v>11.944000000000001</c:v>
                </c:pt>
                <c:pt idx="299">
                  <c:v>9.9220000000000006</c:v>
                </c:pt>
                <c:pt idx="300">
                  <c:v>9.64</c:v>
                </c:pt>
              </c:numCache>
            </c:numRef>
          </c:xVal>
          <c:yVal>
            <c:numRef>
              <c:f>'CPT1'!$A$7:$A$307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BF-427E-8872-88D6EEB04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21184"/>
        <c:axId val="183431552"/>
      </c:scatterChart>
      <c:valAx>
        <c:axId val="183421184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431552"/>
        <c:crosses val="autoZero"/>
        <c:crossBetween val="midCat"/>
        <c:majorUnit val="10"/>
      </c:valAx>
      <c:valAx>
        <c:axId val="1834315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4211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1.6E-2</c:v>
                </c:pt>
                <c:pt idx="8">
                  <c:v>2.1000000000000001E-2</c:v>
                </c:pt>
                <c:pt idx="9">
                  <c:v>2.5999999999999999E-2</c:v>
                </c:pt>
                <c:pt idx="10">
                  <c:v>3.2000000000000001E-2</c:v>
                </c:pt>
                <c:pt idx="11">
                  <c:v>6.0999999999999999E-2</c:v>
                </c:pt>
                <c:pt idx="12">
                  <c:v>0.129</c:v>
                </c:pt>
                <c:pt idx="13">
                  <c:v>0.104</c:v>
                </c:pt>
                <c:pt idx="14">
                  <c:v>5.2999999999999999E-2</c:v>
                </c:pt>
                <c:pt idx="15">
                  <c:v>5.5E-2</c:v>
                </c:pt>
                <c:pt idx="16">
                  <c:v>5.7000000000000002E-2</c:v>
                </c:pt>
                <c:pt idx="17">
                  <c:v>5.3999999999999999E-2</c:v>
                </c:pt>
                <c:pt idx="18">
                  <c:v>3.9E-2</c:v>
                </c:pt>
                <c:pt idx="19">
                  <c:v>4.2000000000000003E-2</c:v>
                </c:pt>
                <c:pt idx="20">
                  <c:v>4.5999999999999999E-2</c:v>
                </c:pt>
                <c:pt idx="21">
                  <c:v>5.0999999999999997E-2</c:v>
                </c:pt>
                <c:pt idx="22">
                  <c:v>5.6000000000000001E-2</c:v>
                </c:pt>
                <c:pt idx="23">
                  <c:v>6.0999999999999999E-2</c:v>
                </c:pt>
                <c:pt idx="24">
                  <c:v>6.6000000000000003E-2</c:v>
                </c:pt>
                <c:pt idx="25">
                  <c:v>7.4999999999999997E-2</c:v>
                </c:pt>
                <c:pt idx="26">
                  <c:v>7.4999999999999997E-2</c:v>
                </c:pt>
                <c:pt idx="27">
                  <c:v>7.2999999999999995E-2</c:v>
                </c:pt>
                <c:pt idx="28">
                  <c:v>6.2E-2</c:v>
                </c:pt>
                <c:pt idx="29">
                  <c:v>4.8000000000000001E-2</c:v>
                </c:pt>
                <c:pt idx="30">
                  <c:v>4.2999999999999997E-2</c:v>
                </c:pt>
                <c:pt idx="31">
                  <c:v>4.2999999999999997E-2</c:v>
                </c:pt>
                <c:pt idx="32">
                  <c:v>0.03</c:v>
                </c:pt>
                <c:pt idx="33">
                  <c:v>3.5000000000000003E-2</c:v>
                </c:pt>
                <c:pt idx="34">
                  <c:v>4.1000000000000002E-2</c:v>
                </c:pt>
                <c:pt idx="35">
                  <c:v>4.1000000000000002E-2</c:v>
                </c:pt>
                <c:pt idx="36">
                  <c:v>4.2000000000000003E-2</c:v>
                </c:pt>
                <c:pt idx="37">
                  <c:v>4.3999999999999997E-2</c:v>
                </c:pt>
                <c:pt idx="38">
                  <c:v>4.1000000000000002E-2</c:v>
                </c:pt>
                <c:pt idx="39">
                  <c:v>3.9E-2</c:v>
                </c:pt>
                <c:pt idx="40">
                  <c:v>3.5999999999999997E-2</c:v>
                </c:pt>
                <c:pt idx="41">
                  <c:v>3.5000000000000003E-2</c:v>
                </c:pt>
                <c:pt idx="42">
                  <c:v>3.3000000000000002E-2</c:v>
                </c:pt>
                <c:pt idx="43">
                  <c:v>3.2000000000000001E-2</c:v>
                </c:pt>
                <c:pt idx="44">
                  <c:v>3.1E-2</c:v>
                </c:pt>
                <c:pt idx="45">
                  <c:v>0.03</c:v>
                </c:pt>
                <c:pt idx="46">
                  <c:v>2.9000000000000001E-2</c:v>
                </c:pt>
                <c:pt idx="47">
                  <c:v>0.03</c:v>
                </c:pt>
                <c:pt idx="48">
                  <c:v>3.1E-2</c:v>
                </c:pt>
                <c:pt idx="49">
                  <c:v>3.5000000000000003E-2</c:v>
                </c:pt>
                <c:pt idx="50">
                  <c:v>3.6999999999999998E-2</c:v>
                </c:pt>
                <c:pt idx="51">
                  <c:v>3.9E-2</c:v>
                </c:pt>
                <c:pt idx="52">
                  <c:v>3.6999999999999998E-2</c:v>
                </c:pt>
                <c:pt idx="53">
                  <c:v>3.4000000000000002E-2</c:v>
                </c:pt>
                <c:pt idx="54">
                  <c:v>3.2000000000000001E-2</c:v>
                </c:pt>
                <c:pt idx="55">
                  <c:v>3.5000000000000003E-2</c:v>
                </c:pt>
                <c:pt idx="56">
                  <c:v>3.6999999999999998E-2</c:v>
                </c:pt>
                <c:pt idx="57">
                  <c:v>3.6999999999999998E-2</c:v>
                </c:pt>
                <c:pt idx="58">
                  <c:v>3.6999999999999998E-2</c:v>
                </c:pt>
                <c:pt idx="59">
                  <c:v>3.5999999999999997E-2</c:v>
                </c:pt>
                <c:pt idx="60">
                  <c:v>3.5999999999999997E-2</c:v>
                </c:pt>
                <c:pt idx="61">
                  <c:v>3.5999999999999997E-2</c:v>
                </c:pt>
                <c:pt idx="62">
                  <c:v>0.04</c:v>
                </c:pt>
                <c:pt idx="63">
                  <c:v>4.4999999999999998E-2</c:v>
                </c:pt>
                <c:pt idx="64">
                  <c:v>4.7E-2</c:v>
                </c:pt>
                <c:pt idx="65">
                  <c:v>4.1000000000000002E-2</c:v>
                </c:pt>
                <c:pt idx="66">
                  <c:v>3.3000000000000002E-2</c:v>
                </c:pt>
                <c:pt idx="67">
                  <c:v>2.8000000000000001E-2</c:v>
                </c:pt>
                <c:pt idx="68">
                  <c:v>2.5000000000000001E-2</c:v>
                </c:pt>
                <c:pt idx="69">
                  <c:v>2.5999999999999999E-2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3.2000000000000001E-2</c:v>
                </c:pt>
                <c:pt idx="74">
                  <c:v>3.4000000000000002E-2</c:v>
                </c:pt>
                <c:pt idx="75">
                  <c:v>4.1000000000000002E-2</c:v>
                </c:pt>
                <c:pt idx="76">
                  <c:v>4.1000000000000002E-2</c:v>
                </c:pt>
                <c:pt idx="77">
                  <c:v>4.1000000000000002E-2</c:v>
                </c:pt>
                <c:pt idx="78">
                  <c:v>3.6999999999999998E-2</c:v>
                </c:pt>
                <c:pt idx="79">
                  <c:v>4.1000000000000002E-2</c:v>
                </c:pt>
                <c:pt idx="80">
                  <c:v>4.3999999999999997E-2</c:v>
                </c:pt>
                <c:pt idx="81">
                  <c:v>4.7E-2</c:v>
                </c:pt>
                <c:pt idx="82">
                  <c:v>4.3999999999999997E-2</c:v>
                </c:pt>
                <c:pt idx="83">
                  <c:v>6.2E-2</c:v>
                </c:pt>
                <c:pt idx="84">
                  <c:v>8.1000000000000003E-2</c:v>
                </c:pt>
                <c:pt idx="85">
                  <c:v>7.0999999999999994E-2</c:v>
                </c:pt>
                <c:pt idx="86">
                  <c:v>5.5E-2</c:v>
                </c:pt>
                <c:pt idx="87">
                  <c:v>0.05</c:v>
                </c:pt>
                <c:pt idx="88">
                  <c:v>5.7000000000000002E-2</c:v>
                </c:pt>
                <c:pt idx="89">
                  <c:v>6.5000000000000002E-2</c:v>
                </c:pt>
                <c:pt idx="90">
                  <c:v>6.4000000000000001E-2</c:v>
                </c:pt>
                <c:pt idx="91">
                  <c:v>7.1999999999999995E-2</c:v>
                </c:pt>
                <c:pt idx="92">
                  <c:v>9.0999999999999998E-2</c:v>
                </c:pt>
                <c:pt idx="93">
                  <c:v>0.108</c:v>
                </c:pt>
                <c:pt idx="94">
                  <c:v>0.13500000000000001</c:v>
                </c:pt>
                <c:pt idx="95">
                  <c:v>0.153</c:v>
                </c:pt>
                <c:pt idx="96">
                  <c:v>0.13300000000000001</c:v>
                </c:pt>
                <c:pt idx="97">
                  <c:v>9.2999999999999999E-2</c:v>
                </c:pt>
                <c:pt idx="98">
                  <c:v>7.9000000000000001E-2</c:v>
                </c:pt>
                <c:pt idx="99">
                  <c:v>6.8000000000000005E-2</c:v>
                </c:pt>
                <c:pt idx="100">
                  <c:v>7.0000000000000007E-2</c:v>
                </c:pt>
                <c:pt idx="101">
                  <c:v>5.0999999999999997E-2</c:v>
                </c:pt>
                <c:pt idx="102">
                  <c:v>4.5999999999999999E-2</c:v>
                </c:pt>
                <c:pt idx="103">
                  <c:v>6.6000000000000003E-2</c:v>
                </c:pt>
                <c:pt idx="104">
                  <c:v>7.4999999999999997E-2</c:v>
                </c:pt>
                <c:pt idx="105">
                  <c:v>7.0000000000000007E-2</c:v>
                </c:pt>
                <c:pt idx="106">
                  <c:v>5.1999999999999998E-2</c:v>
                </c:pt>
                <c:pt idx="107">
                  <c:v>3.7999999999999999E-2</c:v>
                </c:pt>
                <c:pt idx="108">
                  <c:v>4.5999999999999999E-2</c:v>
                </c:pt>
                <c:pt idx="109">
                  <c:v>6.2E-2</c:v>
                </c:pt>
                <c:pt idx="110">
                  <c:v>0.10199999999999999</c:v>
                </c:pt>
                <c:pt idx="111">
                  <c:v>0.109</c:v>
                </c:pt>
                <c:pt idx="112">
                  <c:v>0.13</c:v>
                </c:pt>
                <c:pt idx="113">
                  <c:v>0.17199999999999999</c:v>
                </c:pt>
                <c:pt idx="114">
                  <c:v>0.20599999999999999</c:v>
                </c:pt>
                <c:pt idx="115">
                  <c:v>0.159</c:v>
                </c:pt>
                <c:pt idx="116">
                  <c:v>0.182</c:v>
                </c:pt>
                <c:pt idx="117">
                  <c:v>0.13900000000000001</c:v>
                </c:pt>
                <c:pt idx="118">
                  <c:v>9.9000000000000005E-2</c:v>
                </c:pt>
                <c:pt idx="119">
                  <c:v>6.7000000000000004E-2</c:v>
                </c:pt>
                <c:pt idx="120">
                  <c:v>0.13300000000000001</c:v>
                </c:pt>
                <c:pt idx="121">
                  <c:v>0.19</c:v>
                </c:pt>
                <c:pt idx="122">
                  <c:v>0.19900000000000001</c:v>
                </c:pt>
                <c:pt idx="123">
                  <c:v>0.157</c:v>
                </c:pt>
                <c:pt idx="124">
                  <c:v>0.10100000000000001</c:v>
                </c:pt>
                <c:pt idx="125">
                  <c:v>9.2999999999999999E-2</c:v>
                </c:pt>
                <c:pt idx="126">
                  <c:v>6.6000000000000003E-2</c:v>
                </c:pt>
                <c:pt idx="127">
                  <c:v>7.2999999999999995E-2</c:v>
                </c:pt>
                <c:pt idx="128">
                  <c:v>9.2999999999999999E-2</c:v>
                </c:pt>
                <c:pt idx="129">
                  <c:v>0.104</c:v>
                </c:pt>
                <c:pt idx="130">
                  <c:v>0.1</c:v>
                </c:pt>
                <c:pt idx="131">
                  <c:v>0.114</c:v>
                </c:pt>
                <c:pt idx="132">
                  <c:v>0.125</c:v>
                </c:pt>
                <c:pt idx="133">
                  <c:v>0.16200000000000001</c:v>
                </c:pt>
                <c:pt idx="134">
                  <c:v>0.21199999999999999</c:v>
                </c:pt>
                <c:pt idx="135">
                  <c:v>0.17100000000000001</c:v>
                </c:pt>
                <c:pt idx="136">
                  <c:v>0.22600000000000001</c:v>
                </c:pt>
                <c:pt idx="137">
                  <c:v>0.20200000000000001</c:v>
                </c:pt>
                <c:pt idx="138">
                  <c:v>0.157</c:v>
                </c:pt>
                <c:pt idx="139">
                  <c:v>8.7999999999999995E-2</c:v>
                </c:pt>
                <c:pt idx="140">
                  <c:v>0.1</c:v>
                </c:pt>
                <c:pt idx="141">
                  <c:v>0.106</c:v>
                </c:pt>
                <c:pt idx="142">
                  <c:v>0.11700000000000001</c:v>
                </c:pt>
                <c:pt idx="143">
                  <c:v>0.14399999999999999</c:v>
                </c:pt>
                <c:pt idx="144">
                  <c:v>0.112</c:v>
                </c:pt>
                <c:pt idx="145">
                  <c:v>0.13600000000000001</c:v>
                </c:pt>
                <c:pt idx="146">
                  <c:v>9.4E-2</c:v>
                </c:pt>
                <c:pt idx="147">
                  <c:v>4.2999999999999997E-2</c:v>
                </c:pt>
                <c:pt idx="148">
                  <c:v>0.05</c:v>
                </c:pt>
                <c:pt idx="149">
                  <c:v>0.06</c:v>
                </c:pt>
                <c:pt idx="150">
                  <c:v>6.5000000000000002E-2</c:v>
                </c:pt>
                <c:pt idx="151">
                  <c:v>0.06</c:v>
                </c:pt>
                <c:pt idx="152">
                  <c:v>5.6000000000000001E-2</c:v>
                </c:pt>
                <c:pt idx="153">
                  <c:v>5.3999999999999999E-2</c:v>
                </c:pt>
                <c:pt idx="154">
                  <c:v>5.8999999999999997E-2</c:v>
                </c:pt>
                <c:pt idx="155">
                  <c:v>6.4000000000000001E-2</c:v>
                </c:pt>
                <c:pt idx="156">
                  <c:v>6.7000000000000004E-2</c:v>
                </c:pt>
                <c:pt idx="157">
                  <c:v>7.3999999999999996E-2</c:v>
                </c:pt>
                <c:pt idx="158">
                  <c:v>0.107</c:v>
                </c:pt>
                <c:pt idx="159">
                  <c:v>9.5000000000000001E-2</c:v>
                </c:pt>
                <c:pt idx="160">
                  <c:v>9.2999999999999999E-2</c:v>
                </c:pt>
                <c:pt idx="161">
                  <c:v>8.1000000000000003E-2</c:v>
                </c:pt>
                <c:pt idx="162">
                  <c:v>6.9000000000000006E-2</c:v>
                </c:pt>
                <c:pt idx="163">
                  <c:v>4.8000000000000001E-2</c:v>
                </c:pt>
                <c:pt idx="164">
                  <c:v>0.05</c:v>
                </c:pt>
                <c:pt idx="165">
                  <c:v>5.3999999999999999E-2</c:v>
                </c:pt>
                <c:pt idx="166">
                  <c:v>6.6000000000000003E-2</c:v>
                </c:pt>
                <c:pt idx="167">
                  <c:v>7.0999999999999994E-2</c:v>
                </c:pt>
                <c:pt idx="168">
                  <c:v>7.8E-2</c:v>
                </c:pt>
                <c:pt idx="169">
                  <c:v>9.0999999999999998E-2</c:v>
                </c:pt>
                <c:pt idx="170">
                  <c:v>0.11</c:v>
                </c:pt>
                <c:pt idx="171">
                  <c:v>0.13200000000000001</c:v>
                </c:pt>
                <c:pt idx="172">
                  <c:v>0.125</c:v>
                </c:pt>
                <c:pt idx="173">
                  <c:v>0.111</c:v>
                </c:pt>
                <c:pt idx="174">
                  <c:v>4.2000000000000003E-2</c:v>
                </c:pt>
                <c:pt idx="175">
                  <c:v>4.7E-2</c:v>
                </c:pt>
                <c:pt idx="176">
                  <c:v>6.0999999999999999E-2</c:v>
                </c:pt>
                <c:pt idx="177">
                  <c:v>6.8000000000000005E-2</c:v>
                </c:pt>
                <c:pt idx="178">
                  <c:v>5.0999999999999997E-2</c:v>
                </c:pt>
                <c:pt idx="179">
                  <c:v>4.3999999999999997E-2</c:v>
                </c:pt>
                <c:pt idx="180">
                  <c:v>5.0999999999999997E-2</c:v>
                </c:pt>
                <c:pt idx="181">
                  <c:v>6.6000000000000003E-2</c:v>
                </c:pt>
                <c:pt idx="182">
                  <c:v>7.5999999999999998E-2</c:v>
                </c:pt>
                <c:pt idx="183">
                  <c:v>0.109</c:v>
                </c:pt>
                <c:pt idx="184">
                  <c:v>0.13400000000000001</c:v>
                </c:pt>
                <c:pt idx="185">
                  <c:v>0.11700000000000001</c:v>
                </c:pt>
                <c:pt idx="186">
                  <c:v>0.13900000000000001</c:v>
                </c:pt>
                <c:pt idx="187">
                  <c:v>0.126</c:v>
                </c:pt>
                <c:pt idx="188">
                  <c:v>0.13500000000000001</c:v>
                </c:pt>
                <c:pt idx="189">
                  <c:v>0.104</c:v>
                </c:pt>
                <c:pt idx="190">
                  <c:v>0.13100000000000001</c:v>
                </c:pt>
                <c:pt idx="191">
                  <c:v>0.155</c:v>
                </c:pt>
                <c:pt idx="192">
                  <c:v>0.17899999999999999</c:v>
                </c:pt>
                <c:pt idx="193">
                  <c:v>0.16300000000000001</c:v>
                </c:pt>
                <c:pt idx="194">
                  <c:v>0.10100000000000001</c:v>
                </c:pt>
                <c:pt idx="195">
                  <c:v>7.2999999999999995E-2</c:v>
                </c:pt>
                <c:pt idx="196">
                  <c:v>0.10100000000000001</c:v>
                </c:pt>
                <c:pt idx="197">
                  <c:v>0.157</c:v>
                </c:pt>
                <c:pt idx="198">
                  <c:v>0.21</c:v>
                </c:pt>
                <c:pt idx="199">
                  <c:v>0.20499999999999999</c:v>
                </c:pt>
                <c:pt idx="200">
                  <c:v>0.16400000000000001</c:v>
                </c:pt>
                <c:pt idx="201">
                  <c:v>0.127</c:v>
                </c:pt>
                <c:pt idx="202">
                  <c:v>0.17499999999999999</c:v>
                </c:pt>
                <c:pt idx="203">
                  <c:v>0.187</c:v>
                </c:pt>
                <c:pt idx="204">
                  <c:v>0.186</c:v>
                </c:pt>
                <c:pt idx="205">
                  <c:v>0.184</c:v>
                </c:pt>
                <c:pt idx="206">
                  <c:v>0.18099999999999999</c:v>
                </c:pt>
                <c:pt idx="207">
                  <c:v>0.17899999999999999</c:v>
                </c:pt>
                <c:pt idx="208">
                  <c:v>0.187</c:v>
                </c:pt>
                <c:pt idx="209">
                  <c:v>0.193</c:v>
                </c:pt>
                <c:pt idx="210">
                  <c:v>0.19500000000000001</c:v>
                </c:pt>
                <c:pt idx="211">
                  <c:v>0.20300000000000001</c:v>
                </c:pt>
                <c:pt idx="212">
                  <c:v>0.20699999999999999</c:v>
                </c:pt>
                <c:pt idx="213">
                  <c:v>0.20399999999999999</c:v>
                </c:pt>
                <c:pt idx="214">
                  <c:v>0.19400000000000001</c:v>
                </c:pt>
                <c:pt idx="215">
                  <c:v>0.21199999999999999</c:v>
                </c:pt>
                <c:pt idx="216">
                  <c:v>0.20300000000000001</c:v>
                </c:pt>
                <c:pt idx="217">
                  <c:v>0.17499999999999999</c:v>
                </c:pt>
                <c:pt idx="218">
                  <c:v>0.19600000000000001</c:v>
                </c:pt>
                <c:pt idx="219">
                  <c:v>0.23100000000000001</c:v>
                </c:pt>
                <c:pt idx="220">
                  <c:v>0.24399999999999999</c:v>
                </c:pt>
                <c:pt idx="221">
                  <c:v>0.24</c:v>
                </c:pt>
                <c:pt idx="222">
                  <c:v>0.22800000000000001</c:v>
                </c:pt>
                <c:pt idx="223">
                  <c:v>0.23799999999999999</c:v>
                </c:pt>
                <c:pt idx="224">
                  <c:v>0.249</c:v>
                </c:pt>
                <c:pt idx="225">
                  <c:v>0.24099999999999999</c:v>
                </c:pt>
                <c:pt idx="226">
                  <c:v>0.23799999999999999</c:v>
                </c:pt>
                <c:pt idx="227">
                  <c:v>0.23400000000000001</c:v>
                </c:pt>
                <c:pt idx="228">
                  <c:v>0.22800000000000001</c:v>
                </c:pt>
                <c:pt idx="229">
                  <c:v>0.23400000000000001</c:v>
                </c:pt>
                <c:pt idx="230">
                  <c:v>0.223</c:v>
                </c:pt>
                <c:pt idx="231">
                  <c:v>0.18</c:v>
                </c:pt>
                <c:pt idx="232">
                  <c:v>0.16300000000000001</c:v>
                </c:pt>
                <c:pt idx="233">
                  <c:v>0.184</c:v>
                </c:pt>
                <c:pt idx="234">
                  <c:v>0.20300000000000001</c:v>
                </c:pt>
                <c:pt idx="235">
                  <c:v>0.17199999999999999</c:v>
                </c:pt>
                <c:pt idx="236">
                  <c:v>0.186</c:v>
                </c:pt>
                <c:pt idx="237">
                  <c:v>0.22600000000000001</c:v>
                </c:pt>
                <c:pt idx="238">
                  <c:v>0.22500000000000001</c:v>
                </c:pt>
                <c:pt idx="239">
                  <c:v>0.224</c:v>
                </c:pt>
                <c:pt idx="240">
                  <c:v>0.223</c:v>
                </c:pt>
                <c:pt idx="241">
                  <c:v>0.215</c:v>
                </c:pt>
                <c:pt idx="242">
                  <c:v>0.222</c:v>
                </c:pt>
                <c:pt idx="243">
                  <c:v>0.23400000000000001</c:v>
                </c:pt>
                <c:pt idx="244">
                  <c:v>0.23699999999999999</c:v>
                </c:pt>
                <c:pt idx="245">
                  <c:v>0.22500000000000001</c:v>
                </c:pt>
                <c:pt idx="246">
                  <c:v>0.21099999999999999</c:v>
                </c:pt>
                <c:pt idx="247">
                  <c:v>0.20699999999999999</c:v>
                </c:pt>
                <c:pt idx="248">
                  <c:v>0.21299999999999999</c:v>
                </c:pt>
                <c:pt idx="249">
                  <c:v>0.222</c:v>
                </c:pt>
                <c:pt idx="250">
                  <c:v>0.23599999999999999</c:v>
                </c:pt>
                <c:pt idx="251">
                  <c:v>0.245</c:v>
                </c:pt>
                <c:pt idx="252">
                  <c:v>0.247</c:v>
                </c:pt>
                <c:pt idx="253">
                  <c:v>0.25600000000000001</c:v>
                </c:pt>
                <c:pt idx="254">
                  <c:v>0.252</c:v>
                </c:pt>
                <c:pt idx="255">
                  <c:v>0.251</c:v>
                </c:pt>
                <c:pt idx="256">
                  <c:v>0.246</c:v>
                </c:pt>
                <c:pt idx="257">
                  <c:v>0.23899999999999999</c:v>
                </c:pt>
                <c:pt idx="258">
                  <c:v>0.23</c:v>
                </c:pt>
                <c:pt idx="259">
                  <c:v>0.247</c:v>
                </c:pt>
                <c:pt idx="260">
                  <c:v>0.23599999999999999</c:v>
                </c:pt>
                <c:pt idx="261">
                  <c:v>0.251</c:v>
                </c:pt>
                <c:pt idx="262">
                  <c:v>0.28399999999999997</c:v>
                </c:pt>
                <c:pt idx="263">
                  <c:v>0.32600000000000001</c:v>
                </c:pt>
                <c:pt idx="264">
                  <c:v>0.30499999999999999</c:v>
                </c:pt>
                <c:pt idx="265">
                  <c:v>0.28299999999999997</c:v>
                </c:pt>
                <c:pt idx="266">
                  <c:v>0.23699999999999999</c:v>
                </c:pt>
                <c:pt idx="267">
                  <c:v>0.21</c:v>
                </c:pt>
                <c:pt idx="268">
                  <c:v>0.19500000000000001</c:v>
                </c:pt>
                <c:pt idx="269">
                  <c:v>0.19600000000000001</c:v>
                </c:pt>
                <c:pt idx="270">
                  <c:v>0.214</c:v>
                </c:pt>
                <c:pt idx="271">
                  <c:v>0.23300000000000001</c:v>
                </c:pt>
                <c:pt idx="272">
                  <c:v>0.25700000000000001</c:v>
                </c:pt>
                <c:pt idx="273">
                  <c:v>0.29699999999999999</c:v>
                </c:pt>
                <c:pt idx="274">
                  <c:v>0.39400000000000002</c:v>
                </c:pt>
                <c:pt idx="275">
                  <c:v>0.39400000000000002</c:v>
                </c:pt>
                <c:pt idx="276">
                  <c:v>0.39400000000000002</c:v>
                </c:pt>
                <c:pt idx="277">
                  <c:v>0.19400000000000001</c:v>
                </c:pt>
                <c:pt idx="278">
                  <c:v>0.14499999999999999</c:v>
                </c:pt>
                <c:pt idx="279">
                  <c:v>0.11899999999999999</c:v>
                </c:pt>
                <c:pt idx="280">
                  <c:v>0.13600000000000001</c:v>
                </c:pt>
                <c:pt idx="281">
                  <c:v>0.154</c:v>
                </c:pt>
                <c:pt idx="282">
                  <c:v>0.152</c:v>
                </c:pt>
                <c:pt idx="283">
                  <c:v>0.17599999999999999</c:v>
                </c:pt>
                <c:pt idx="284">
                  <c:v>0.186</c:v>
                </c:pt>
                <c:pt idx="285">
                  <c:v>0.186</c:v>
                </c:pt>
                <c:pt idx="286">
                  <c:v>0.19400000000000001</c:v>
                </c:pt>
                <c:pt idx="287">
                  <c:v>0.187</c:v>
                </c:pt>
                <c:pt idx="288">
                  <c:v>0.17699999999999999</c:v>
                </c:pt>
                <c:pt idx="289">
                  <c:v>0.183</c:v>
                </c:pt>
                <c:pt idx="290">
                  <c:v>0.17299999999999999</c:v>
                </c:pt>
                <c:pt idx="291">
                  <c:v>0.16800000000000001</c:v>
                </c:pt>
                <c:pt idx="292">
                  <c:v>0.16900000000000001</c:v>
                </c:pt>
                <c:pt idx="293">
                  <c:v>0.17199999999999999</c:v>
                </c:pt>
                <c:pt idx="294">
                  <c:v>0.182</c:v>
                </c:pt>
                <c:pt idx="295">
                  <c:v>0.192</c:v>
                </c:pt>
                <c:pt idx="296">
                  <c:v>0.20300000000000001</c:v>
                </c:pt>
                <c:pt idx="297">
                  <c:v>0.214</c:v>
                </c:pt>
                <c:pt idx="298">
                  <c:v>0.224</c:v>
                </c:pt>
                <c:pt idx="299">
                  <c:v>0.215</c:v>
                </c:pt>
                <c:pt idx="300">
                  <c:v>0.18099999999999999</c:v>
                </c:pt>
              </c:numCache>
            </c:numRef>
          </c:xVal>
          <c:yVal>
            <c:numRef>
              <c:f>'CPT1'!$A$7:$A$307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7-4646-BAAD-ACA33807E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41056"/>
        <c:axId val="183342976"/>
      </c:scatterChart>
      <c:valAx>
        <c:axId val="18334105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42976"/>
        <c:crosses val="autoZero"/>
        <c:crossBetween val="midCat"/>
        <c:majorUnit val="0.1"/>
      </c:valAx>
      <c:valAx>
        <c:axId val="1833429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41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PWP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'CPT1'!$D$7:$D$306</c:f>
              <c:numCache>
                <c:formatCode>0.000</c:formatCode>
                <c:ptCount val="300"/>
                <c:pt idx="0">
                  <c:v>0</c:v>
                </c:pt>
                <c:pt idx="1">
                  <c:v>-3.0000000000000001E-3</c:v>
                </c:pt>
                <c:pt idx="2">
                  <c:v>-1E-3</c:v>
                </c:pt>
                <c:pt idx="3">
                  <c:v>-3.0000000000000001E-3</c:v>
                </c:pt>
                <c:pt idx="4">
                  <c:v>-4.0000000000000001E-3</c:v>
                </c:pt>
                <c:pt idx="5">
                  <c:v>4.0000000000000001E-3</c:v>
                </c:pt>
                <c:pt idx="6">
                  <c:v>1.2E-2</c:v>
                </c:pt>
                <c:pt idx="7">
                  <c:v>1.2E-2</c:v>
                </c:pt>
                <c:pt idx="8">
                  <c:v>1.0999999999999999E-2</c:v>
                </c:pt>
                <c:pt idx="9">
                  <c:v>1.2999999999999999E-2</c:v>
                </c:pt>
                <c:pt idx="10">
                  <c:v>1.0999999999999999E-2</c:v>
                </c:pt>
                <c:pt idx="11">
                  <c:v>1.0999999999999999E-2</c:v>
                </c:pt>
                <c:pt idx="12">
                  <c:v>0.01</c:v>
                </c:pt>
                <c:pt idx="13">
                  <c:v>8.0000000000000002E-3</c:v>
                </c:pt>
                <c:pt idx="14">
                  <c:v>5.0000000000000001E-3</c:v>
                </c:pt>
                <c:pt idx="15">
                  <c:v>2E-3</c:v>
                </c:pt>
                <c:pt idx="16">
                  <c:v>1E-3</c:v>
                </c:pt>
                <c:pt idx="17">
                  <c:v>1E-3</c:v>
                </c:pt>
                <c:pt idx="18">
                  <c:v>0</c:v>
                </c:pt>
                <c:pt idx="19">
                  <c:v>2E-3</c:v>
                </c:pt>
                <c:pt idx="20">
                  <c:v>6.0000000000000001E-3</c:v>
                </c:pt>
                <c:pt idx="21">
                  <c:v>6.0000000000000001E-3</c:v>
                </c:pt>
                <c:pt idx="22">
                  <c:v>7.0000000000000001E-3</c:v>
                </c:pt>
                <c:pt idx="23">
                  <c:v>7.0000000000000001E-3</c:v>
                </c:pt>
                <c:pt idx="24">
                  <c:v>7.0000000000000001E-3</c:v>
                </c:pt>
                <c:pt idx="25">
                  <c:v>6.0000000000000001E-3</c:v>
                </c:pt>
                <c:pt idx="26">
                  <c:v>5.0000000000000001E-3</c:v>
                </c:pt>
                <c:pt idx="27">
                  <c:v>4.0000000000000001E-3</c:v>
                </c:pt>
                <c:pt idx="28">
                  <c:v>1E-3</c:v>
                </c:pt>
                <c:pt idx="29">
                  <c:v>-3.0000000000000001E-3</c:v>
                </c:pt>
                <c:pt idx="30">
                  <c:v>-8.9999999999999993E-3</c:v>
                </c:pt>
                <c:pt idx="31">
                  <c:v>-8.9999999999999993E-3</c:v>
                </c:pt>
                <c:pt idx="32">
                  <c:v>-8.9999999999999993E-3</c:v>
                </c:pt>
                <c:pt idx="33">
                  <c:v>-0.01</c:v>
                </c:pt>
                <c:pt idx="34">
                  <c:v>-1.0999999999999999E-2</c:v>
                </c:pt>
                <c:pt idx="35">
                  <c:v>-1.0999999999999999E-2</c:v>
                </c:pt>
                <c:pt idx="36">
                  <c:v>-1.2E-2</c:v>
                </c:pt>
                <c:pt idx="37">
                  <c:v>-1.2E-2</c:v>
                </c:pt>
                <c:pt idx="38">
                  <c:v>-1.2E-2</c:v>
                </c:pt>
                <c:pt idx="39">
                  <c:v>-1.2E-2</c:v>
                </c:pt>
                <c:pt idx="40">
                  <c:v>-1.2E-2</c:v>
                </c:pt>
                <c:pt idx="41">
                  <c:v>-1.2E-2</c:v>
                </c:pt>
                <c:pt idx="42">
                  <c:v>-1.2E-2</c:v>
                </c:pt>
                <c:pt idx="43">
                  <c:v>-1.0999999999999999E-2</c:v>
                </c:pt>
                <c:pt idx="44">
                  <c:v>-1.2E-2</c:v>
                </c:pt>
                <c:pt idx="45">
                  <c:v>-1.0999999999999999E-2</c:v>
                </c:pt>
                <c:pt idx="46">
                  <c:v>-1.2E-2</c:v>
                </c:pt>
                <c:pt idx="47">
                  <c:v>-1.0999999999999999E-2</c:v>
                </c:pt>
                <c:pt idx="48">
                  <c:v>-1.0999999999999999E-2</c:v>
                </c:pt>
                <c:pt idx="49">
                  <c:v>-1.6E-2</c:v>
                </c:pt>
                <c:pt idx="50">
                  <c:v>-1.7000000000000001E-2</c:v>
                </c:pt>
                <c:pt idx="51">
                  <c:v>-1.7000000000000001E-2</c:v>
                </c:pt>
                <c:pt idx="52">
                  <c:v>-1.4E-2</c:v>
                </c:pt>
                <c:pt idx="53">
                  <c:v>-1.4E-2</c:v>
                </c:pt>
                <c:pt idx="54">
                  <c:v>-1.7000000000000001E-2</c:v>
                </c:pt>
                <c:pt idx="55">
                  <c:v>-1.9E-2</c:v>
                </c:pt>
                <c:pt idx="56">
                  <c:v>-1.7000000000000001E-2</c:v>
                </c:pt>
                <c:pt idx="57">
                  <c:v>-1.6E-2</c:v>
                </c:pt>
                <c:pt idx="58">
                  <c:v>-1.6E-2</c:v>
                </c:pt>
                <c:pt idx="59">
                  <c:v>-1.7000000000000001E-2</c:v>
                </c:pt>
                <c:pt idx="60">
                  <c:v>-1.6E-2</c:v>
                </c:pt>
                <c:pt idx="61">
                  <c:v>-1.6E-2</c:v>
                </c:pt>
                <c:pt idx="62">
                  <c:v>-1.6E-2</c:v>
                </c:pt>
                <c:pt idx="63">
                  <c:v>-1.7000000000000001E-2</c:v>
                </c:pt>
                <c:pt idx="64">
                  <c:v>-1.7999999999999999E-2</c:v>
                </c:pt>
                <c:pt idx="65">
                  <c:v>-1.7000000000000001E-2</c:v>
                </c:pt>
                <c:pt idx="66">
                  <c:v>-1.7000000000000001E-2</c:v>
                </c:pt>
                <c:pt idx="67">
                  <c:v>-1.7999999999999999E-2</c:v>
                </c:pt>
                <c:pt idx="68">
                  <c:v>-2.1000000000000001E-2</c:v>
                </c:pt>
                <c:pt idx="69">
                  <c:v>-2.1000000000000001E-2</c:v>
                </c:pt>
                <c:pt idx="70">
                  <c:v>-2.1000000000000001E-2</c:v>
                </c:pt>
                <c:pt idx="71">
                  <c:v>-2.1000000000000001E-2</c:v>
                </c:pt>
                <c:pt idx="72">
                  <c:v>-2.1999999999999999E-2</c:v>
                </c:pt>
                <c:pt idx="73">
                  <c:v>-2.1000000000000001E-2</c:v>
                </c:pt>
                <c:pt idx="74">
                  <c:v>-2.1000000000000001E-2</c:v>
                </c:pt>
                <c:pt idx="75">
                  <c:v>-2.1000000000000001E-2</c:v>
                </c:pt>
                <c:pt idx="76">
                  <c:v>-2.1000000000000001E-2</c:v>
                </c:pt>
                <c:pt idx="77">
                  <c:v>-0.02</c:v>
                </c:pt>
                <c:pt idx="78">
                  <c:v>-0.02</c:v>
                </c:pt>
                <c:pt idx="79">
                  <c:v>-2.1000000000000001E-2</c:v>
                </c:pt>
                <c:pt idx="80">
                  <c:v>-2.1000000000000001E-2</c:v>
                </c:pt>
                <c:pt idx="81">
                  <c:v>-2.1000000000000001E-2</c:v>
                </c:pt>
                <c:pt idx="82">
                  <c:v>-2.1999999999999999E-2</c:v>
                </c:pt>
                <c:pt idx="83">
                  <c:v>-0.02</c:v>
                </c:pt>
                <c:pt idx="84">
                  <c:v>-2.1000000000000001E-2</c:v>
                </c:pt>
                <c:pt idx="85">
                  <c:v>-0.02</c:v>
                </c:pt>
                <c:pt idx="86">
                  <c:v>-1.7000000000000001E-2</c:v>
                </c:pt>
                <c:pt idx="87">
                  <c:v>-2.1000000000000001E-2</c:v>
                </c:pt>
                <c:pt idx="88">
                  <c:v>-1.9E-2</c:v>
                </c:pt>
                <c:pt idx="89">
                  <c:v>-1.7000000000000001E-2</c:v>
                </c:pt>
                <c:pt idx="90">
                  <c:v>-1.7999999999999999E-2</c:v>
                </c:pt>
                <c:pt idx="91">
                  <c:v>-1.7000000000000001E-2</c:v>
                </c:pt>
                <c:pt idx="92">
                  <c:v>-1.7999999999999999E-2</c:v>
                </c:pt>
                <c:pt idx="93">
                  <c:v>-2.1000000000000001E-2</c:v>
                </c:pt>
                <c:pt idx="94">
                  <c:v>-2.1000000000000001E-2</c:v>
                </c:pt>
                <c:pt idx="95">
                  <c:v>-2.1999999999999999E-2</c:v>
                </c:pt>
                <c:pt idx="96">
                  <c:v>-1.7000000000000001E-2</c:v>
                </c:pt>
                <c:pt idx="97">
                  <c:v>-1.7999999999999999E-2</c:v>
                </c:pt>
                <c:pt idx="98">
                  <c:v>-1.7999999999999999E-2</c:v>
                </c:pt>
                <c:pt idx="99">
                  <c:v>-1.7999999999999999E-2</c:v>
                </c:pt>
                <c:pt idx="100">
                  <c:v>-1.7000000000000001E-2</c:v>
                </c:pt>
                <c:pt idx="101">
                  <c:v>-1.7000000000000001E-2</c:v>
                </c:pt>
                <c:pt idx="102">
                  <c:v>-1.9E-2</c:v>
                </c:pt>
                <c:pt idx="103">
                  <c:v>-1.7999999999999999E-2</c:v>
                </c:pt>
                <c:pt idx="104">
                  <c:v>-1.7999999999999999E-2</c:v>
                </c:pt>
                <c:pt idx="105">
                  <c:v>-1.0999999999999999E-2</c:v>
                </c:pt>
                <c:pt idx="106">
                  <c:v>-6.0000000000000001E-3</c:v>
                </c:pt>
                <c:pt idx="107">
                  <c:v>-5.0000000000000001E-3</c:v>
                </c:pt>
                <c:pt idx="108">
                  <c:v>-6.0000000000000001E-3</c:v>
                </c:pt>
                <c:pt idx="109">
                  <c:v>-2E-3</c:v>
                </c:pt>
                <c:pt idx="110">
                  <c:v>2E-3</c:v>
                </c:pt>
                <c:pt idx="111">
                  <c:v>2E-3</c:v>
                </c:pt>
                <c:pt idx="112">
                  <c:v>1.4E-2</c:v>
                </c:pt>
                <c:pt idx="113">
                  <c:v>2E-3</c:v>
                </c:pt>
                <c:pt idx="114">
                  <c:v>-6.0000000000000001E-3</c:v>
                </c:pt>
                <c:pt idx="115">
                  <c:v>-7.0000000000000001E-3</c:v>
                </c:pt>
                <c:pt idx="116">
                  <c:v>-5.0000000000000001E-3</c:v>
                </c:pt>
                <c:pt idx="117">
                  <c:v>1E-3</c:v>
                </c:pt>
                <c:pt idx="118">
                  <c:v>6.0000000000000001E-3</c:v>
                </c:pt>
                <c:pt idx="119">
                  <c:v>1.2999999999999999E-2</c:v>
                </c:pt>
                <c:pt idx="120">
                  <c:v>3.6999999999999998E-2</c:v>
                </c:pt>
                <c:pt idx="121">
                  <c:v>4.2000000000000003E-2</c:v>
                </c:pt>
                <c:pt idx="122">
                  <c:v>3.9E-2</c:v>
                </c:pt>
                <c:pt idx="123">
                  <c:v>2.5999999999999999E-2</c:v>
                </c:pt>
                <c:pt idx="124">
                  <c:v>1.6E-2</c:v>
                </c:pt>
                <c:pt idx="125">
                  <c:v>1.0999999999999999E-2</c:v>
                </c:pt>
                <c:pt idx="126">
                  <c:v>1E-3</c:v>
                </c:pt>
                <c:pt idx="127">
                  <c:v>1E-3</c:v>
                </c:pt>
                <c:pt idx="128">
                  <c:v>1E-3</c:v>
                </c:pt>
                <c:pt idx="129">
                  <c:v>1.0999999999999999E-2</c:v>
                </c:pt>
                <c:pt idx="130">
                  <c:v>1.4E-2</c:v>
                </c:pt>
                <c:pt idx="131">
                  <c:v>2.4E-2</c:v>
                </c:pt>
                <c:pt idx="132">
                  <c:v>0.03</c:v>
                </c:pt>
                <c:pt idx="133">
                  <c:v>3.7999999999999999E-2</c:v>
                </c:pt>
                <c:pt idx="134">
                  <c:v>0.04</c:v>
                </c:pt>
                <c:pt idx="135">
                  <c:v>3.3000000000000002E-2</c:v>
                </c:pt>
                <c:pt idx="136">
                  <c:v>2.8000000000000001E-2</c:v>
                </c:pt>
                <c:pt idx="137">
                  <c:v>1.7999999999999999E-2</c:v>
                </c:pt>
                <c:pt idx="138">
                  <c:v>1.2999999999999999E-2</c:v>
                </c:pt>
                <c:pt idx="139">
                  <c:v>1.2999999999999999E-2</c:v>
                </c:pt>
                <c:pt idx="140">
                  <c:v>0.02</c:v>
                </c:pt>
                <c:pt idx="141">
                  <c:v>2.1000000000000001E-2</c:v>
                </c:pt>
                <c:pt idx="142">
                  <c:v>1.2E-2</c:v>
                </c:pt>
                <c:pt idx="143">
                  <c:v>8.9999999999999993E-3</c:v>
                </c:pt>
                <c:pt idx="144">
                  <c:v>0.01</c:v>
                </c:pt>
                <c:pt idx="145">
                  <c:v>8.9999999999999993E-3</c:v>
                </c:pt>
                <c:pt idx="146">
                  <c:v>1.0999999999999999E-2</c:v>
                </c:pt>
                <c:pt idx="147">
                  <c:v>1.2E-2</c:v>
                </c:pt>
                <c:pt idx="148">
                  <c:v>1.0999999999999999E-2</c:v>
                </c:pt>
                <c:pt idx="149">
                  <c:v>1.2E-2</c:v>
                </c:pt>
                <c:pt idx="150">
                  <c:v>2E-3</c:v>
                </c:pt>
                <c:pt idx="151">
                  <c:v>-1.2999999999999999E-2</c:v>
                </c:pt>
                <c:pt idx="152">
                  <c:v>-1.2999999999999999E-2</c:v>
                </c:pt>
                <c:pt idx="153">
                  <c:v>-1.0999999999999999E-2</c:v>
                </c:pt>
                <c:pt idx="154">
                  <c:v>-8.9999999999999993E-3</c:v>
                </c:pt>
                <c:pt idx="155">
                  <c:v>-7.0000000000000001E-3</c:v>
                </c:pt>
                <c:pt idx="156">
                  <c:v>-1.0999999999999999E-2</c:v>
                </c:pt>
                <c:pt idx="157">
                  <c:v>-1.0999999999999999E-2</c:v>
                </c:pt>
                <c:pt idx="158">
                  <c:v>-6.0000000000000001E-3</c:v>
                </c:pt>
                <c:pt idx="159">
                  <c:v>-8.9999999999999993E-3</c:v>
                </c:pt>
                <c:pt idx="160">
                  <c:v>-8.0000000000000002E-3</c:v>
                </c:pt>
                <c:pt idx="161">
                  <c:v>0.01</c:v>
                </c:pt>
                <c:pt idx="162">
                  <c:v>-3.2000000000000001E-2</c:v>
                </c:pt>
                <c:pt idx="163">
                  <c:v>-0.05</c:v>
                </c:pt>
                <c:pt idx="164">
                  <c:v>-0.05</c:v>
                </c:pt>
                <c:pt idx="165">
                  <c:v>-3.7999999999999999E-2</c:v>
                </c:pt>
                <c:pt idx="166">
                  <c:v>-1.2E-2</c:v>
                </c:pt>
                <c:pt idx="167">
                  <c:v>-8.0000000000000002E-3</c:v>
                </c:pt>
                <c:pt idx="168">
                  <c:v>-6.0000000000000001E-3</c:v>
                </c:pt>
                <c:pt idx="169">
                  <c:v>-4.0000000000000001E-3</c:v>
                </c:pt>
                <c:pt idx="170">
                  <c:v>4.0000000000000001E-3</c:v>
                </c:pt>
                <c:pt idx="171">
                  <c:v>-5.0000000000000001E-3</c:v>
                </c:pt>
                <c:pt idx="172">
                  <c:v>-0.01</c:v>
                </c:pt>
                <c:pt idx="173">
                  <c:v>-7.0000000000000001E-3</c:v>
                </c:pt>
                <c:pt idx="174">
                  <c:v>2E-3</c:v>
                </c:pt>
                <c:pt idx="175">
                  <c:v>7.0000000000000001E-3</c:v>
                </c:pt>
                <c:pt idx="176">
                  <c:v>1.6E-2</c:v>
                </c:pt>
                <c:pt idx="177">
                  <c:v>2.5999999999999999E-2</c:v>
                </c:pt>
                <c:pt idx="178">
                  <c:v>2.7E-2</c:v>
                </c:pt>
                <c:pt idx="179">
                  <c:v>2.7E-2</c:v>
                </c:pt>
                <c:pt idx="180">
                  <c:v>3.3000000000000002E-2</c:v>
                </c:pt>
                <c:pt idx="181">
                  <c:v>3.6999999999999998E-2</c:v>
                </c:pt>
                <c:pt idx="182">
                  <c:v>4.7E-2</c:v>
                </c:pt>
                <c:pt idx="183">
                  <c:v>4.7E-2</c:v>
                </c:pt>
                <c:pt idx="184">
                  <c:v>4.7E-2</c:v>
                </c:pt>
                <c:pt idx="185">
                  <c:v>5.1999999999999998E-2</c:v>
                </c:pt>
                <c:pt idx="186">
                  <c:v>5.5E-2</c:v>
                </c:pt>
                <c:pt idx="187">
                  <c:v>0.06</c:v>
                </c:pt>
                <c:pt idx="188">
                  <c:v>7.0999999999999994E-2</c:v>
                </c:pt>
                <c:pt idx="189">
                  <c:v>8.5999999999999993E-2</c:v>
                </c:pt>
                <c:pt idx="190">
                  <c:v>9.0999999999999998E-2</c:v>
                </c:pt>
                <c:pt idx="191">
                  <c:v>8.1000000000000003E-2</c:v>
                </c:pt>
                <c:pt idx="192">
                  <c:v>7.3999999999999996E-2</c:v>
                </c:pt>
                <c:pt idx="193">
                  <c:v>7.3999999999999996E-2</c:v>
                </c:pt>
                <c:pt idx="194">
                  <c:v>7.6999999999999999E-2</c:v>
                </c:pt>
                <c:pt idx="195">
                  <c:v>0.08</c:v>
                </c:pt>
                <c:pt idx="196">
                  <c:v>8.7999999999999995E-2</c:v>
                </c:pt>
                <c:pt idx="197">
                  <c:v>9.2999999999999999E-2</c:v>
                </c:pt>
                <c:pt idx="198">
                  <c:v>0.10299999999999999</c:v>
                </c:pt>
                <c:pt idx="199">
                  <c:v>0.114</c:v>
                </c:pt>
                <c:pt idx="200">
                  <c:v>0.13</c:v>
                </c:pt>
                <c:pt idx="201">
                  <c:v>0.13300000000000001</c:v>
                </c:pt>
                <c:pt idx="202">
                  <c:v>0.14000000000000001</c:v>
                </c:pt>
                <c:pt idx="203">
                  <c:v>0.14000000000000001</c:v>
                </c:pt>
                <c:pt idx="204">
                  <c:v>0.14799999999999999</c:v>
                </c:pt>
                <c:pt idx="205">
                  <c:v>0.152</c:v>
                </c:pt>
                <c:pt idx="206">
                  <c:v>0.157</c:v>
                </c:pt>
                <c:pt idx="207">
                  <c:v>0.161</c:v>
                </c:pt>
                <c:pt idx="208">
                  <c:v>0.161</c:v>
                </c:pt>
                <c:pt idx="209">
                  <c:v>0.161</c:v>
                </c:pt>
                <c:pt idx="210">
                  <c:v>0.16</c:v>
                </c:pt>
                <c:pt idx="211">
                  <c:v>0.16600000000000001</c:v>
                </c:pt>
                <c:pt idx="212">
                  <c:v>0.16900000000000001</c:v>
                </c:pt>
                <c:pt idx="213">
                  <c:v>0.17100000000000001</c:v>
                </c:pt>
                <c:pt idx="214">
                  <c:v>0.17199999999999999</c:v>
                </c:pt>
                <c:pt idx="215">
                  <c:v>0.17199999999999999</c:v>
                </c:pt>
                <c:pt idx="216">
                  <c:v>0.17199999999999999</c:v>
                </c:pt>
                <c:pt idx="217">
                  <c:v>0.17199999999999999</c:v>
                </c:pt>
                <c:pt idx="218">
                  <c:v>0.17899999999999999</c:v>
                </c:pt>
                <c:pt idx="219">
                  <c:v>0.188</c:v>
                </c:pt>
                <c:pt idx="220">
                  <c:v>0.19500000000000001</c:v>
                </c:pt>
                <c:pt idx="221">
                  <c:v>0.19900000000000001</c:v>
                </c:pt>
                <c:pt idx="222">
                  <c:v>0.20200000000000001</c:v>
                </c:pt>
                <c:pt idx="223">
                  <c:v>0.20200000000000001</c:v>
                </c:pt>
                <c:pt idx="224">
                  <c:v>0.20599999999999999</c:v>
                </c:pt>
                <c:pt idx="225">
                  <c:v>0.20699999999999999</c:v>
                </c:pt>
                <c:pt idx="226">
                  <c:v>0.21299999999999999</c:v>
                </c:pt>
                <c:pt idx="227">
                  <c:v>0.215</c:v>
                </c:pt>
                <c:pt idx="228">
                  <c:v>0.221</c:v>
                </c:pt>
                <c:pt idx="229">
                  <c:v>0.224</c:v>
                </c:pt>
                <c:pt idx="230">
                  <c:v>0.22600000000000001</c:v>
                </c:pt>
                <c:pt idx="231">
                  <c:v>0.23200000000000001</c:v>
                </c:pt>
                <c:pt idx="232">
                  <c:v>0.23699999999999999</c:v>
                </c:pt>
                <c:pt idx="233">
                  <c:v>0.24199999999999999</c:v>
                </c:pt>
                <c:pt idx="234">
                  <c:v>0.24299999999999999</c:v>
                </c:pt>
                <c:pt idx="235">
                  <c:v>0.246</c:v>
                </c:pt>
                <c:pt idx="236">
                  <c:v>0.25</c:v>
                </c:pt>
                <c:pt idx="237">
                  <c:v>0.25900000000000001</c:v>
                </c:pt>
                <c:pt idx="238">
                  <c:v>0.26400000000000001</c:v>
                </c:pt>
                <c:pt idx="239">
                  <c:v>0.27700000000000002</c:v>
                </c:pt>
                <c:pt idx="240">
                  <c:v>0.28000000000000003</c:v>
                </c:pt>
                <c:pt idx="241">
                  <c:v>0.28799999999999998</c:v>
                </c:pt>
                <c:pt idx="242">
                  <c:v>0.29799999999999999</c:v>
                </c:pt>
                <c:pt idx="243">
                  <c:v>0.30499999999999999</c:v>
                </c:pt>
                <c:pt idx="244">
                  <c:v>0.31</c:v>
                </c:pt>
                <c:pt idx="245">
                  <c:v>0.315</c:v>
                </c:pt>
                <c:pt idx="246">
                  <c:v>0.32600000000000001</c:v>
                </c:pt>
                <c:pt idx="247">
                  <c:v>0.33200000000000002</c:v>
                </c:pt>
                <c:pt idx="248">
                  <c:v>0.34399999999999997</c:v>
                </c:pt>
                <c:pt idx="249">
                  <c:v>0.34799999999999998</c:v>
                </c:pt>
                <c:pt idx="250">
                  <c:v>0.35199999999999998</c:v>
                </c:pt>
                <c:pt idx="251">
                  <c:v>0.35599999999999998</c:v>
                </c:pt>
                <c:pt idx="252">
                  <c:v>0.36499999999999999</c:v>
                </c:pt>
                <c:pt idx="253">
                  <c:v>0.36799999999999999</c:v>
                </c:pt>
                <c:pt idx="254">
                  <c:v>0.376</c:v>
                </c:pt>
                <c:pt idx="255">
                  <c:v>0.38100000000000001</c:v>
                </c:pt>
                <c:pt idx="256">
                  <c:v>0.377</c:v>
                </c:pt>
                <c:pt idx="257">
                  <c:v>0.376</c:v>
                </c:pt>
                <c:pt idx="258">
                  <c:v>0.38300000000000001</c:v>
                </c:pt>
                <c:pt idx="259">
                  <c:v>0.47299999999999998</c:v>
                </c:pt>
                <c:pt idx="260">
                  <c:v>0.45900000000000002</c:v>
                </c:pt>
                <c:pt idx="261">
                  <c:v>0.44900000000000001</c:v>
                </c:pt>
                <c:pt idx="262">
                  <c:v>0.435</c:v>
                </c:pt>
                <c:pt idx="263">
                  <c:v>0.434</c:v>
                </c:pt>
                <c:pt idx="264">
                  <c:v>0.434</c:v>
                </c:pt>
                <c:pt idx="265">
                  <c:v>0.436</c:v>
                </c:pt>
                <c:pt idx="266">
                  <c:v>0.44800000000000001</c:v>
                </c:pt>
                <c:pt idx="267">
                  <c:v>0.75900000000000001</c:v>
                </c:pt>
                <c:pt idx="268">
                  <c:v>0.59399999999999997</c:v>
                </c:pt>
                <c:pt idx="269">
                  <c:v>0.438</c:v>
                </c:pt>
                <c:pt idx="270">
                  <c:v>0.441</c:v>
                </c:pt>
                <c:pt idx="271">
                  <c:v>0.44700000000000001</c:v>
                </c:pt>
                <c:pt idx="272">
                  <c:v>0.45200000000000001</c:v>
                </c:pt>
                <c:pt idx="273">
                  <c:v>0.45200000000000001</c:v>
                </c:pt>
                <c:pt idx="274">
                  <c:v>0.45700000000000002</c:v>
                </c:pt>
                <c:pt idx="275">
                  <c:v>0.46</c:v>
                </c:pt>
                <c:pt idx="276">
                  <c:v>0.47499999999999998</c:v>
                </c:pt>
                <c:pt idx="277">
                  <c:v>0.49</c:v>
                </c:pt>
                <c:pt idx="278">
                  <c:v>0.501</c:v>
                </c:pt>
                <c:pt idx="279">
                  <c:v>0.50900000000000001</c:v>
                </c:pt>
                <c:pt idx="280">
                  <c:v>0.52100000000000002</c:v>
                </c:pt>
                <c:pt idx="281">
                  <c:v>0.53700000000000003</c:v>
                </c:pt>
                <c:pt idx="282">
                  <c:v>0.55100000000000005</c:v>
                </c:pt>
                <c:pt idx="283">
                  <c:v>0.55600000000000005</c:v>
                </c:pt>
                <c:pt idx="284">
                  <c:v>0.56200000000000006</c:v>
                </c:pt>
                <c:pt idx="285">
                  <c:v>0.57299999999999995</c:v>
                </c:pt>
                <c:pt idx="286">
                  <c:v>0.58099999999999996</c:v>
                </c:pt>
                <c:pt idx="287">
                  <c:v>0.59499999999999997</c:v>
                </c:pt>
                <c:pt idx="288">
                  <c:v>0.60399999999999998</c:v>
                </c:pt>
                <c:pt idx="289">
                  <c:v>0.61599999999999999</c:v>
                </c:pt>
                <c:pt idx="290">
                  <c:v>0.62</c:v>
                </c:pt>
                <c:pt idx="291">
                  <c:v>0.64100000000000001</c:v>
                </c:pt>
                <c:pt idx="292">
                  <c:v>1.224</c:v>
                </c:pt>
                <c:pt idx="293">
                  <c:v>1.2070000000000001</c:v>
                </c:pt>
                <c:pt idx="294">
                  <c:v>1.2210000000000001</c:v>
                </c:pt>
                <c:pt idx="295">
                  <c:v>1.292</c:v>
                </c:pt>
                <c:pt idx="296">
                  <c:v>1.3140000000000001</c:v>
                </c:pt>
                <c:pt idx="297">
                  <c:v>1.343</c:v>
                </c:pt>
                <c:pt idx="298">
                  <c:v>1.38</c:v>
                </c:pt>
                <c:pt idx="299">
                  <c:v>1.39</c:v>
                </c:pt>
              </c:numCache>
            </c:numRef>
          </c:xVal>
          <c:yVal>
            <c:numRef>
              <c:f>'CPT1'!$A$7:$A$306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C4-4599-BEED-715A767E1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66784"/>
        <c:axId val="183368704"/>
      </c:scatterChart>
      <c:valAx>
        <c:axId val="183366784"/>
        <c:scaling>
          <c:orientation val="minMax"/>
          <c:max val="3"/>
          <c:min val="-1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u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68704"/>
        <c:crosses val="autoZero"/>
        <c:crossBetween val="midCat"/>
        <c:majorUnit val="1"/>
      </c:valAx>
      <c:valAx>
        <c:axId val="183368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667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 Ratio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'CPT1'!$E$7:$E$307</c:f>
              <c:numCache>
                <c:formatCode>0.00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0.8928571428571429</c:v>
                </c:pt>
                <c:pt idx="4">
                  <c:v>0.48661800486618012</c:v>
                </c:pt>
                <c:pt idx="5">
                  <c:v>0.30367446097783174</c:v>
                </c:pt>
                <c:pt idx="6">
                  <c:v>0.30631479736098022</c:v>
                </c:pt>
                <c:pt idx="7">
                  <c:v>0.32012805122048821</c:v>
                </c:pt>
                <c:pt idx="8">
                  <c:v>0.3699788583509514</c:v>
                </c:pt>
                <c:pt idx="9">
                  <c:v>0.42861852950873724</c:v>
                </c:pt>
                <c:pt idx="10">
                  <c:v>0.47351287363125188</c:v>
                </c:pt>
                <c:pt idx="11">
                  <c:v>0.84149537867292035</c:v>
                </c:pt>
                <c:pt idx="12">
                  <c:v>1.5523465703971118</c:v>
                </c:pt>
                <c:pt idx="13">
                  <c:v>1.1881640580372443</c:v>
                </c:pt>
                <c:pt idx="14">
                  <c:v>0.60989643268124283</c:v>
                </c:pt>
                <c:pt idx="15">
                  <c:v>0.64812632571293893</c:v>
                </c:pt>
                <c:pt idx="16">
                  <c:v>0.66682264857276563</c:v>
                </c:pt>
                <c:pt idx="17">
                  <c:v>0.64416080162233103</c:v>
                </c:pt>
                <c:pt idx="18">
                  <c:v>0.46600549647508666</c:v>
                </c:pt>
                <c:pt idx="19">
                  <c:v>0.44867001388740518</c:v>
                </c:pt>
                <c:pt idx="20">
                  <c:v>0.47921658506094378</c:v>
                </c:pt>
                <c:pt idx="21">
                  <c:v>0.53922605201945439</c:v>
                </c:pt>
                <c:pt idx="22">
                  <c:v>0.6335558321077045</c:v>
                </c:pt>
                <c:pt idx="23">
                  <c:v>0.70333218032975897</c:v>
                </c:pt>
                <c:pt idx="24">
                  <c:v>0.74265781478564197</c:v>
                </c:pt>
                <c:pt idx="25">
                  <c:v>0.81256771397616467</c:v>
                </c:pt>
                <c:pt idx="26">
                  <c:v>0.86996868112747938</c:v>
                </c:pt>
                <c:pt idx="27">
                  <c:v>1.014875573474211</c:v>
                </c:pt>
                <c:pt idx="28">
                  <c:v>0.97745546271480377</c:v>
                </c:pt>
                <c:pt idx="29">
                  <c:v>0.73518149793230203</c:v>
                </c:pt>
                <c:pt idx="30">
                  <c:v>0.60691601976005638</c:v>
                </c:pt>
                <c:pt idx="31">
                  <c:v>0.56983832494036568</c:v>
                </c:pt>
                <c:pt idx="32">
                  <c:v>0.38991421887184818</c:v>
                </c:pt>
                <c:pt idx="33">
                  <c:v>0.47017732401934448</c:v>
                </c:pt>
                <c:pt idx="34">
                  <c:v>0.55465367965367973</c:v>
                </c:pt>
                <c:pt idx="35">
                  <c:v>0.54630246502331792</c:v>
                </c:pt>
                <c:pt idx="36">
                  <c:v>0.56941431670281994</c:v>
                </c:pt>
                <c:pt idx="37">
                  <c:v>0.62464508801817142</c:v>
                </c:pt>
                <c:pt idx="38">
                  <c:v>0.64577098755709572</c:v>
                </c:pt>
                <c:pt idx="39">
                  <c:v>0.64989168471921344</c:v>
                </c:pt>
                <c:pt idx="40">
                  <c:v>0.61245321537938069</c:v>
                </c:pt>
                <c:pt idx="41">
                  <c:v>0.60106474325948822</c:v>
                </c:pt>
                <c:pt idx="42">
                  <c:v>0.57955742887249739</c:v>
                </c:pt>
                <c:pt idx="43">
                  <c:v>0.5759539236861051</c:v>
                </c:pt>
                <c:pt idx="44">
                  <c:v>0.56745377997437307</c:v>
                </c:pt>
                <c:pt idx="45">
                  <c:v>0.53229240596167493</c:v>
                </c:pt>
                <c:pt idx="46">
                  <c:v>0.49069373942470396</c:v>
                </c:pt>
                <c:pt idx="47">
                  <c:v>0.46189376443418012</c:v>
                </c:pt>
                <c:pt idx="48">
                  <c:v>0.46055563809240829</c:v>
                </c:pt>
                <c:pt idx="49">
                  <c:v>0.50294582554964806</c:v>
                </c:pt>
                <c:pt idx="50">
                  <c:v>0.53191489361702116</c:v>
                </c:pt>
                <c:pt idx="51">
                  <c:v>0.58156874440799278</c:v>
                </c:pt>
                <c:pt idx="52">
                  <c:v>0.56282324307879528</c:v>
                </c:pt>
                <c:pt idx="53">
                  <c:v>0.52436767427513886</c:v>
                </c:pt>
                <c:pt idx="54">
                  <c:v>0.50576892682155838</c:v>
                </c:pt>
                <c:pt idx="55">
                  <c:v>0.55266066635086064</c:v>
                </c:pt>
                <c:pt idx="56">
                  <c:v>0.59880239520958078</c:v>
                </c:pt>
                <c:pt idx="57">
                  <c:v>0.59822150363783344</c:v>
                </c:pt>
                <c:pt idx="58">
                  <c:v>0.60437765436131985</c:v>
                </c:pt>
                <c:pt idx="59">
                  <c:v>0.58833142670370975</c:v>
                </c:pt>
                <c:pt idx="60">
                  <c:v>0.55650023187509656</c:v>
                </c:pt>
                <c:pt idx="61">
                  <c:v>0.52524073533702942</c:v>
                </c:pt>
                <c:pt idx="62">
                  <c:v>0.55788005578800559</c:v>
                </c:pt>
                <c:pt idx="63">
                  <c:v>0.63371356147021551</c:v>
                </c:pt>
                <c:pt idx="64">
                  <c:v>0.71287729409980283</c:v>
                </c:pt>
                <c:pt idx="65">
                  <c:v>0.69538670284938953</c:v>
                </c:pt>
                <c:pt idx="66">
                  <c:v>0.60986878580669013</c:v>
                </c:pt>
                <c:pt idx="67">
                  <c:v>0.5298013245033113</c:v>
                </c:pt>
                <c:pt idx="68">
                  <c:v>0.44185224460940259</c:v>
                </c:pt>
                <c:pt idx="69">
                  <c:v>0.42953907153477616</c:v>
                </c:pt>
                <c:pt idx="70">
                  <c:v>0.46765393608729539</c:v>
                </c:pt>
                <c:pt idx="71">
                  <c:v>0.4525569467491326</c:v>
                </c:pt>
                <c:pt idx="72">
                  <c:v>0.43750911477322441</c:v>
                </c:pt>
                <c:pt idx="73">
                  <c:v>0.46136101499423304</c:v>
                </c:pt>
                <c:pt idx="74">
                  <c:v>0.47934583392076702</c:v>
                </c:pt>
                <c:pt idx="75">
                  <c:v>0.5677097756854057</c:v>
                </c:pt>
                <c:pt idx="76">
                  <c:v>0.5411826821541712</c:v>
                </c:pt>
                <c:pt idx="77">
                  <c:v>0.54103985220374773</c:v>
                </c:pt>
                <c:pt idx="78">
                  <c:v>0.49359658484525076</c:v>
                </c:pt>
                <c:pt idx="79">
                  <c:v>0.55926885827308692</c:v>
                </c:pt>
                <c:pt idx="80">
                  <c:v>0.56943186230102227</c:v>
                </c:pt>
                <c:pt idx="81">
                  <c:v>0.59008160703075963</c:v>
                </c:pt>
                <c:pt idx="82">
                  <c:v>0.55179332831703032</c:v>
                </c:pt>
                <c:pt idx="83">
                  <c:v>0.74996975928389986</c:v>
                </c:pt>
                <c:pt idx="84">
                  <c:v>0.96889952153110048</c:v>
                </c:pt>
                <c:pt idx="85">
                  <c:v>0.85511260990003601</c:v>
                </c:pt>
                <c:pt idx="86">
                  <c:v>0.67717311007141101</c:v>
                </c:pt>
                <c:pt idx="87">
                  <c:v>0.61667488899851997</c:v>
                </c:pt>
                <c:pt idx="88">
                  <c:v>0.65165199496970394</c:v>
                </c:pt>
                <c:pt idx="89">
                  <c:v>0.70148931577811358</c:v>
                </c:pt>
                <c:pt idx="90">
                  <c:v>0.83160083160083165</c:v>
                </c:pt>
                <c:pt idx="91">
                  <c:v>0.84180989126622219</c:v>
                </c:pt>
                <c:pt idx="92">
                  <c:v>1.1747998967208881</c:v>
                </c:pt>
                <c:pt idx="93">
                  <c:v>1.7580986488686312</c:v>
                </c:pt>
                <c:pt idx="94">
                  <c:v>1.7378990731204944</c:v>
                </c:pt>
                <c:pt idx="95">
                  <c:v>2.467343976777939</c:v>
                </c:pt>
                <c:pt idx="96">
                  <c:v>1.6931890515595163</c:v>
                </c:pt>
                <c:pt idx="97">
                  <c:v>1.1548491245498571</c:v>
                </c:pt>
                <c:pt idx="98">
                  <c:v>0.93237342145639079</c:v>
                </c:pt>
                <c:pt idx="99">
                  <c:v>0.74308818708337898</c:v>
                </c:pt>
                <c:pt idx="100">
                  <c:v>0.99971436732362196</c:v>
                </c:pt>
                <c:pt idx="101">
                  <c:v>0.63330435862411516</c:v>
                </c:pt>
                <c:pt idx="102">
                  <c:v>0.49568965517241381</c:v>
                </c:pt>
                <c:pt idx="103">
                  <c:v>0.68006182380216385</c:v>
                </c:pt>
                <c:pt idx="104">
                  <c:v>0.90546903295907288</c:v>
                </c:pt>
                <c:pt idx="105">
                  <c:v>0.90439276485788123</c:v>
                </c:pt>
                <c:pt idx="106">
                  <c:v>0.69222577209797664</c:v>
                </c:pt>
                <c:pt idx="107">
                  <c:v>0.51406926406926401</c:v>
                </c:pt>
                <c:pt idx="108">
                  <c:v>0.57335161410943536</c:v>
                </c:pt>
                <c:pt idx="109">
                  <c:v>0.684553384122778</c:v>
                </c:pt>
                <c:pt idx="110">
                  <c:v>1.0885805763073639</c:v>
                </c:pt>
                <c:pt idx="111">
                  <c:v>1.0748446898727937</c:v>
                </c:pt>
                <c:pt idx="112">
                  <c:v>1.2151804075528136</c:v>
                </c:pt>
                <c:pt idx="113">
                  <c:v>2.4934763699623077</c:v>
                </c:pt>
                <c:pt idx="114">
                  <c:v>1.9690307780539091</c:v>
                </c:pt>
                <c:pt idx="115">
                  <c:v>1.619639401039014</c:v>
                </c:pt>
                <c:pt idx="116">
                  <c:v>1.544729248005432</c:v>
                </c:pt>
                <c:pt idx="117">
                  <c:v>1.058241339931481</c:v>
                </c:pt>
                <c:pt idx="118">
                  <c:v>0.85315408479834554</c:v>
                </c:pt>
                <c:pt idx="119">
                  <c:v>0.53467400845902158</c:v>
                </c:pt>
                <c:pt idx="120">
                  <c:v>2.4556868537666174</c:v>
                </c:pt>
                <c:pt idx="121">
                  <c:v>3.5633908477119283</c:v>
                </c:pt>
                <c:pt idx="122">
                  <c:v>4.4890593277690058</c:v>
                </c:pt>
                <c:pt idx="123">
                  <c:v>4.4857142857142858</c:v>
                </c:pt>
                <c:pt idx="124">
                  <c:v>3.4972299168975076</c:v>
                </c:pt>
                <c:pt idx="125">
                  <c:v>3.5054655107425559</c:v>
                </c:pt>
                <c:pt idx="126">
                  <c:v>0.672851462942196</c:v>
                </c:pt>
                <c:pt idx="127">
                  <c:v>0.46464260709057348</c:v>
                </c:pt>
                <c:pt idx="128">
                  <c:v>0.60131902237165402</c:v>
                </c:pt>
                <c:pt idx="129">
                  <c:v>0.74954954954954955</c:v>
                </c:pt>
                <c:pt idx="130">
                  <c:v>0.70062355496391793</c:v>
                </c:pt>
                <c:pt idx="131">
                  <c:v>0.78561091585693621</c:v>
                </c:pt>
                <c:pt idx="132">
                  <c:v>1.0070087811165713</c:v>
                </c:pt>
                <c:pt idx="133">
                  <c:v>1.9499277804525759</c:v>
                </c:pt>
                <c:pt idx="134">
                  <c:v>3.3715012722646307</c:v>
                </c:pt>
                <c:pt idx="135">
                  <c:v>1.7399267399267402</c:v>
                </c:pt>
                <c:pt idx="136">
                  <c:v>2.0074613608100909</c:v>
                </c:pt>
                <c:pt idx="137">
                  <c:v>2.3433874709976803</c:v>
                </c:pt>
                <c:pt idx="138">
                  <c:v>1.1366927309585868</c:v>
                </c:pt>
                <c:pt idx="139">
                  <c:v>0.67635078010913841</c:v>
                </c:pt>
                <c:pt idx="140">
                  <c:v>0.86490226604393705</c:v>
                </c:pt>
                <c:pt idx="141">
                  <c:v>0.99661526889808205</c:v>
                </c:pt>
                <c:pt idx="142">
                  <c:v>1.1890243902439026</c:v>
                </c:pt>
                <c:pt idx="143">
                  <c:v>1.7345218019754276</c:v>
                </c:pt>
                <c:pt idx="144">
                  <c:v>1.9808984789529538</c:v>
                </c:pt>
                <c:pt idx="145">
                  <c:v>1.4726583649160803</c:v>
                </c:pt>
                <c:pt idx="146">
                  <c:v>0.81717812744501439</c:v>
                </c:pt>
                <c:pt idx="147">
                  <c:v>0.39133600291226794</c:v>
                </c:pt>
                <c:pt idx="148">
                  <c:v>0.50423557886244452</c:v>
                </c:pt>
                <c:pt idx="149">
                  <c:v>0.6080259424402108</c:v>
                </c:pt>
                <c:pt idx="150">
                  <c:v>0.69009448986091937</c:v>
                </c:pt>
                <c:pt idx="151">
                  <c:v>0.75547720977083854</c:v>
                </c:pt>
                <c:pt idx="152">
                  <c:v>0.75299179776791725</c:v>
                </c:pt>
                <c:pt idx="153">
                  <c:v>0.78912757562472602</c:v>
                </c:pt>
                <c:pt idx="154">
                  <c:v>1.0303877052043311</c:v>
                </c:pt>
                <c:pt idx="155">
                  <c:v>1.9417475728155342</c:v>
                </c:pt>
                <c:pt idx="156">
                  <c:v>1.8905191873589164</c:v>
                </c:pt>
                <c:pt idx="157">
                  <c:v>1.9722814498933903</c:v>
                </c:pt>
                <c:pt idx="158">
                  <c:v>3.1930766935243211</c:v>
                </c:pt>
                <c:pt idx="159">
                  <c:v>4.5783132530120474</c:v>
                </c:pt>
                <c:pt idx="160">
                  <c:v>3.7712895377128954</c:v>
                </c:pt>
                <c:pt idx="161">
                  <c:v>3.1827111984282905</c:v>
                </c:pt>
                <c:pt idx="162">
                  <c:v>2.6599845797995378</c:v>
                </c:pt>
                <c:pt idx="163">
                  <c:v>0.99440646364201368</c:v>
                </c:pt>
                <c:pt idx="164">
                  <c:v>1.4388489208633093</c:v>
                </c:pt>
                <c:pt idx="165">
                  <c:v>2.8436018957345972</c:v>
                </c:pt>
                <c:pt idx="166">
                  <c:v>3.2069970845481053</c:v>
                </c:pt>
                <c:pt idx="167">
                  <c:v>3.0459030459030458</c:v>
                </c:pt>
                <c:pt idx="168">
                  <c:v>2.8017241379310347</c:v>
                </c:pt>
                <c:pt idx="169">
                  <c:v>3.6901865369018649</c:v>
                </c:pt>
                <c:pt idx="170">
                  <c:v>5.1305970149253728</c:v>
                </c:pt>
                <c:pt idx="171">
                  <c:v>8.2603254067584491</c:v>
                </c:pt>
                <c:pt idx="172">
                  <c:v>4.5703839122486292</c:v>
                </c:pt>
                <c:pt idx="173">
                  <c:v>2.8816199376947043</c:v>
                </c:pt>
                <c:pt idx="174">
                  <c:v>0.7136788445199661</c:v>
                </c:pt>
                <c:pt idx="175">
                  <c:v>0.85703865791393152</c:v>
                </c:pt>
                <c:pt idx="176">
                  <c:v>1.3427250715386307</c:v>
                </c:pt>
                <c:pt idx="177">
                  <c:v>2.2918773171553761</c:v>
                </c:pt>
                <c:pt idx="178">
                  <c:v>2.7884089666484417</c:v>
                </c:pt>
                <c:pt idx="179">
                  <c:v>2.9871011541072634</c:v>
                </c:pt>
                <c:pt idx="180">
                  <c:v>3.9657853810264383</c:v>
                </c:pt>
                <c:pt idx="181">
                  <c:v>1.5384615384615385</c:v>
                </c:pt>
                <c:pt idx="182">
                  <c:v>1.7167381974248928</c:v>
                </c:pt>
                <c:pt idx="183">
                  <c:v>1.947819871336669</c:v>
                </c:pt>
                <c:pt idx="184">
                  <c:v>2.7442146221585091</c:v>
                </c:pt>
                <c:pt idx="185">
                  <c:v>2.4098867147270853</c:v>
                </c:pt>
                <c:pt idx="186">
                  <c:v>2.9669156883671297</c:v>
                </c:pt>
                <c:pt idx="187">
                  <c:v>2.9674988224211019</c:v>
                </c:pt>
                <c:pt idx="188">
                  <c:v>2.7070382995789051</c:v>
                </c:pt>
                <c:pt idx="189">
                  <c:v>2.5242718446601944</c:v>
                </c:pt>
                <c:pt idx="190">
                  <c:v>2.4614806463735439</c:v>
                </c:pt>
                <c:pt idx="191">
                  <c:v>2.2292535596145546</c:v>
                </c:pt>
                <c:pt idx="192">
                  <c:v>3.0888697152717857</c:v>
                </c:pt>
                <c:pt idx="193">
                  <c:v>3.5527462946817785</c:v>
                </c:pt>
                <c:pt idx="194">
                  <c:v>1.0719592443218002</c:v>
                </c:pt>
                <c:pt idx="195">
                  <c:v>0.47240018119459004</c:v>
                </c:pt>
                <c:pt idx="196">
                  <c:v>0.57139624349400331</c:v>
                </c:pt>
                <c:pt idx="197">
                  <c:v>0.85530616692089767</c:v>
                </c:pt>
                <c:pt idx="198">
                  <c:v>2.7033985581874358</c:v>
                </c:pt>
                <c:pt idx="199">
                  <c:v>3.8439902493905866</c:v>
                </c:pt>
                <c:pt idx="200">
                  <c:v>3.1072375899962115</c:v>
                </c:pt>
                <c:pt idx="201">
                  <c:v>2.6277674322367059</c:v>
                </c:pt>
                <c:pt idx="202">
                  <c:v>2.5194356464152032</c:v>
                </c:pt>
                <c:pt idx="203">
                  <c:v>2.5016722408026757</c:v>
                </c:pt>
                <c:pt idx="204">
                  <c:v>2.3197804938887501</c:v>
                </c:pt>
                <c:pt idx="205">
                  <c:v>2.3341367499682861</c:v>
                </c:pt>
                <c:pt idx="206">
                  <c:v>2.2554517133956384</c:v>
                </c:pt>
                <c:pt idx="207">
                  <c:v>2.1936274509803919</c:v>
                </c:pt>
                <c:pt idx="208">
                  <c:v>2.265842723857991</c:v>
                </c:pt>
                <c:pt idx="209">
                  <c:v>2.2775548737314137</c:v>
                </c:pt>
                <c:pt idx="210">
                  <c:v>2.321981424148607</c:v>
                </c:pt>
                <c:pt idx="211">
                  <c:v>2.3829087921117504</c:v>
                </c:pt>
                <c:pt idx="212">
                  <c:v>2.431860902255639</c:v>
                </c:pt>
                <c:pt idx="213">
                  <c:v>2.4676424337728315</c:v>
                </c:pt>
                <c:pt idx="214">
                  <c:v>2.4729126832377313</c:v>
                </c:pt>
                <c:pt idx="215">
                  <c:v>2.9666946543520849</c:v>
                </c:pt>
                <c:pt idx="216">
                  <c:v>3.0982905982905984</c:v>
                </c:pt>
                <c:pt idx="217">
                  <c:v>2.7720576587993033</c:v>
                </c:pt>
                <c:pt idx="218">
                  <c:v>2.6878771256171148</c:v>
                </c:pt>
                <c:pt idx="219">
                  <c:v>3.0746705710102491</c:v>
                </c:pt>
                <c:pt idx="220">
                  <c:v>3.3351558228540186</c:v>
                </c:pt>
                <c:pt idx="221">
                  <c:v>3.2912781130005486</c:v>
                </c:pt>
                <c:pt idx="222">
                  <c:v>3.4435885817852285</c:v>
                </c:pt>
                <c:pt idx="223">
                  <c:v>3.8436692506459944</c:v>
                </c:pt>
                <c:pt idx="224">
                  <c:v>4.115702479338843</c:v>
                </c:pt>
                <c:pt idx="225">
                  <c:v>3.8702424923719283</c:v>
                </c:pt>
                <c:pt idx="226">
                  <c:v>3.3064740205612666</c:v>
                </c:pt>
                <c:pt idx="227">
                  <c:v>3.2213656387665202</c:v>
                </c:pt>
                <c:pt idx="228">
                  <c:v>3.0250762903011807</c:v>
                </c:pt>
                <c:pt idx="229">
                  <c:v>3.3790613718411557</c:v>
                </c:pt>
                <c:pt idx="230">
                  <c:v>3.278929569181003</c:v>
                </c:pt>
                <c:pt idx="231">
                  <c:v>2.7812113720642766</c:v>
                </c:pt>
                <c:pt idx="232">
                  <c:v>2.3409449949734311</c:v>
                </c:pt>
                <c:pt idx="233">
                  <c:v>2.6662802492392403</c:v>
                </c:pt>
                <c:pt idx="234">
                  <c:v>3.1878140703517586</c:v>
                </c:pt>
                <c:pt idx="235">
                  <c:v>2.6720521982289887</c:v>
                </c:pt>
                <c:pt idx="236">
                  <c:v>2.6940903823870221</c:v>
                </c:pt>
                <c:pt idx="237">
                  <c:v>3.0689842476914722</c:v>
                </c:pt>
                <c:pt idx="238">
                  <c:v>3.0201342281879193</c:v>
                </c:pt>
                <c:pt idx="239">
                  <c:v>3.0067114093959733</c:v>
                </c:pt>
                <c:pt idx="240">
                  <c:v>2.9832775919732444</c:v>
                </c:pt>
                <c:pt idx="241">
                  <c:v>2.9476281875514121</c:v>
                </c:pt>
                <c:pt idx="242">
                  <c:v>2.8913779630112009</c:v>
                </c:pt>
                <c:pt idx="243">
                  <c:v>3.0716723549488054</c:v>
                </c:pt>
                <c:pt idx="244">
                  <c:v>3.0964201724588452</c:v>
                </c:pt>
                <c:pt idx="245">
                  <c:v>2.9167746953590874</c:v>
                </c:pt>
                <c:pt idx="246">
                  <c:v>2.6807267183331214</c:v>
                </c:pt>
                <c:pt idx="247">
                  <c:v>2.5939849624060147</c:v>
                </c:pt>
                <c:pt idx="248">
                  <c:v>2.60009765625</c:v>
                </c:pt>
                <c:pt idx="249">
                  <c:v>2.6542324246771876</c:v>
                </c:pt>
                <c:pt idx="250">
                  <c:v>2.7422728329072736</c:v>
                </c:pt>
                <c:pt idx="251">
                  <c:v>2.7907506549720926</c:v>
                </c:pt>
                <c:pt idx="252">
                  <c:v>2.7029984679360912</c:v>
                </c:pt>
                <c:pt idx="253">
                  <c:v>2.737382378100941</c:v>
                </c:pt>
                <c:pt idx="254">
                  <c:v>2.7322996855686865</c:v>
                </c:pt>
                <c:pt idx="255">
                  <c:v>2.7524947910955149</c:v>
                </c:pt>
                <c:pt idx="256">
                  <c:v>2.8066172276098116</c:v>
                </c:pt>
                <c:pt idx="257">
                  <c:v>2.7710144927536229</c:v>
                </c:pt>
                <c:pt idx="258">
                  <c:v>2.5397526501766787</c:v>
                </c:pt>
                <c:pt idx="259">
                  <c:v>2.791906861082853</c:v>
                </c:pt>
                <c:pt idx="260">
                  <c:v>2.6371661638171862</c:v>
                </c:pt>
                <c:pt idx="261">
                  <c:v>2.8807528979685531</c:v>
                </c:pt>
                <c:pt idx="262">
                  <c:v>3.3918547712886662</c:v>
                </c:pt>
                <c:pt idx="263">
                  <c:v>4.0934203917629333</c:v>
                </c:pt>
                <c:pt idx="264">
                  <c:v>3.3195472355245972</c:v>
                </c:pt>
                <c:pt idx="265">
                  <c:v>2.3567621585609593</c:v>
                </c:pt>
                <c:pt idx="266">
                  <c:v>2.2149532710280373</c:v>
                </c:pt>
                <c:pt idx="267">
                  <c:v>2.0001904943327933</c:v>
                </c:pt>
                <c:pt idx="268">
                  <c:v>1.8844221105527637</c:v>
                </c:pt>
                <c:pt idx="269">
                  <c:v>1.8716577540106953</c:v>
                </c:pt>
                <c:pt idx="270">
                  <c:v>2.1524844095755378</c:v>
                </c:pt>
                <c:pt idx="271">
                  <c:v>2.3790075556463139</c:v>
                </c:pt>
                <c:pt idx="272">
                  <c:v>2.5736030442619664</c:v>
                </c:pt>
                <c:pt idx="273">
                  <c:v>2.4342267027292843</c:v>
                </c:pt>
                <c:pt idx="274">
                  <c:v>1.9164356243007927</c:v>
                </c:pt>
                <c:pt idx="275">
                  <c:v>1.3352763750974344</c:v>
                </c:pt>
                <c:pt idx="276">
                  <c:v>3.2221131828590122</c:v>
                </c:pt>
                <c:pt idx="277">
                  <c:v>1.8066679083628239</c:v>
                </c:pt>
                <c:pt idx="278">
                  <c:v>1.4815571676714006</c:v>
                </c:pt>
                <c:pt idx="279">
                  <c:v>1.2060403364751189</c:v>
                </c:pt>
                <c:pt idx="280">
                  <c:v>1.3930144422820856</c:v>
                </c:pt>
                <c:pt idx="281">
                  <c:v>1.4867735083993048</c:v>
                </c:pt>
                <c:pt idx="282">
                  <c:v>1.4567759248610312</c:v>
                </c:pt>
                <c:pt idx="283">
                  <c:v>1.6369047619047616</c:v>
                </c:pt>
                <c:pt idx="284">
                  <c:v>1.7976224992751524</c:v>
                </c:pt>
                <c:pt idx="285">
                  <c:v>1.8114530580444099</c:v>
                </c:pt>
                <c:pt idx="286">
                  <c:v>1.8880778588807787</c:v>
                </c:pt>
                <c:pt idx="287">
                  <c:v>1.815710263132343</c:v>
                </c:pt>
                <c:pt idx="288">
                  <c:v>1.7162804227673809</c:v>
                </c:pt>
                <c:pt idx="289">
                  <c:v>1.8399356525236277</c:v>
                </c:pt>
                <c:pt idx="290">
                  <c:v>1.7418445428916629</c:v>
                </c:pt>
                <c:pt idx="291">
                  <c:v>1.7373319544984489</c:v>
                </c:pt>
                <c:pt idx="292">
                  <c:v>1.7804466919511168</c:v>
                </c:pt>
                <c:pt idx="293">
                  <c:v>1.8105263157894735</c:v>
                </c:pt>
                <c:pt idx="294">
                  <c:v>1.9157894736842105</c:v>
                </c:pt>
                <c:pt idx="295">
                  <c:v>2.0810752221981352</c:v>
                </c:pt>
                <c:pt idx="296">
                  <c:v>2.3322610294117645</c:v>
                </c:pt>
                <c:pt idx="297">
                  <c:v>2.5247758376592726</c:v>
                </c:pt>
                <c:pt idx="298">
                  <c:v>1.8754186202277294</c:v>
                </c:pt>
                <c:pt idx="299">
                  <c:v>2.1669018343075992</c:v>
                </c:pt>
                <c:pt idx="300">
                  <c:v>1.8775933609958504</c:v>
                </c:pt>
              </c:numCache>
            </c:numRef>
          </c:xVal>
          <c:yVal>
            <c:numRef>
              <c:f>'CPT1'!$A$7:$A$306</c:f>
              <c:numCache>
                <c:formatCode>0.00</c:formatCode>
                <c:ptCount val="30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47-428F-8BC5-593F3F3A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137984"/>
        <c:axId val="184144256"/>
      </c:scatterChart>
      <c:valAx>
        <c:axId val="184137984"/>
        <c:scaling>
          <c:orientation val="minMax"/>
          <c:max val="8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u="none" strike="noStrike" baseline="0"/>
                  <a:t>Rapport de frottement 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0.11152751568872725"/>
              <c:y val="1.815181518151815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144256"/>
        <c:crosses val="autoZero"/>
        <c:crossBetween val="midCat"/>
        <c:majorUnit val="2"/>
      </c:valAx>
      <c:valAx>
        <c:axId val="1841442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137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'CPT2'!$B$7:$B$307</c:f>
              <c:numCache>
                <c:formatCode>0.000</c:formatCode>
                <c:ptCount val="301"/>
                <c:pt idx="0">
                  <c:v>0</c:v>
                </c:pt>
                <c:pt idx="1">
                  <c:v>8.0000000000000002E-3</c:v>
                </c:pt>
                <c:pt idx="2">
                  <c:v>0</c:v>
                </c:pt>
                <c:pt idx="3">
                  <c:v>7.5999999999999998E-2</c:v>
                </c:pt>
                <c:pt idx="4">
                  <c:v>1.016</c:v>
                </c:pt>
                <c:pt idx="5">
                  <c:v>2.3570000000000002</c:v>
                </c:pt>
                <c:pt idx="6">
                  <c:v>2.6970000000000001</c:v>
                </c:pt>
                <c:pt idx="7">
                  <c:v>2.903</c:v>
                </c:pt>
                <c:pt idx="8">
                  <c:v>3.0459999999999998</c:v>
                </c:pt>
                <c:pt idx="9">
                  <c:v>3.2669999999999999</c:v>
                </c:pt>
                <c:pt idx="10">
                  <c:v>3.3690000000000002</c:v>
                </c:pt>
                <c:pt idx="11">
                  <c:v>3.2770000000000001</c:v>
                </c:pt>
                <c:pt idx="12">
                  <c:v>3.2770000000000001</c:v>
                </c:pt>
                <c:pt idx="13">
                  <c:v>3.5830000000000002</c:v>
                </c:pt>
                <c:pt idx="14">
                  <c:v>3.806</c:v>
                </c:pt>
                <c:pt idx="15">
                  <c:v>3.8719999999999999</c:v>
                </c:pt>
                <c:pt idx="16">
                  <c:v>3.9750000000000001</c:v>
                </c:pt>
                <c:pt idx="17">
                  <c:v>4.0830000000000002</c:v>
                </c:pt>
                <c:pt idx="18">
                  <c:v>4.18</c:v>
                </c:pt>
                <c:pt idx="19">
                  <c:v>4.0709999999999997</c:v>
                </c:pt>
                <c:pt idx="20">
                  <c:v>3.9359999999999999</c:v>
                </c:pt>
                <c:pt idx="21">
                  <c:v>4.38</c:v>
                </c:pt>
                <c:pt idx="22">
                  <c:v>4.74</c:v>
                </c:pt>
                <c:pt idx="23">
                  <c:v>4.8120000000000003</c:v>
                </c:pt>
                <c:pt idx="24">
                  <c:v>5.0060000000000002</c:v>
                </c:pt>
                <c:pt idx="25">
                  <c:v>6.5359999999999996</c:v>
                </c:pt>
                <c:pt idx="26">
                  <c:v>8.2040000000000006</c:v>
                </c:pt>
                <c:pt idx="27">
                  <c:v>9.1780000000000008</c:v>
                </c:pt>
                <c:pt idx="28">
                  <c:v>9.7880000000000003</c:v>
                </c:pt>
                <c:pt idx="29">
                  <c:v>10.195</c:v>
                </c:pt>
                <c:pt idx="30">
                  <c:v>10.423</c:v>
                </c:pt>
                <c:pt idx="31">
                  <c:v>10.234</c:v>
                </c:pt>
                <c:pt idx="32">
                  <c:v>9.7089999999999996</c:v>
                </c:pt>
                <c:pt idx="33">
                  <c:v>8.6940000000000008</c:v>
                </c:pt>
                <c:pt idx="34">
                  <c:v>7.2290000000000001</c:v>
                </c:pt>
                <c:pt idx="35">
                  <c:v>6.1769999999999996</c:v>
                </c:pt>
                <c:pt idx="36">
                  <c:v>6.0129999999999999</c:v>
                </c:pt>
                <c:pt idx="37">
                  <c:v>6.0019999999999998</c:v>
                </c:pt>
                <c:pt idx="38">
                  <c:v>5.7089999999999996</c:v>
                </c:pt>
                <c:pt idx="39">
                  <c:v>5.8520000000000003</c:v>
                </c:pt>
                <c:pt idx="40">
                  <c:v>6.3239999999999998</c:v>
                </c:pt>
                <c:pt idx="41">
                  <c:v>6.891</c:v>
                </c:pt>
                <c:pt idx="42">
                  <c:v>7.3150000000000004</c:v>
                </c:pt>
                <c:pt idx="43">
                  <c:v>9.2889999999999997</c:v>
                </c:pt>
                <c:pt idx="44">
                  <c:v>10.576000000000001</c:v>
                </c:pt>
                <c:pt idx="45">
                  <c:v>10.414999999999999</c:v>
                </c:pt>
                <c:pt idx="46">
                  <c:v>9.7899999999999991</c:v>
                </c:pt>
                <c:pt idx="47">
                  <c:v>8.6950000000000003</c:v>
                </c:pt>
                <c:pt idx="48">
                  <c:v>8.1579999999999995</c:v>
                </c:pt>
                <c:pt idx="49">
                  <c:v>7.327</c:v>
                </c:pt>
                <c:pt idx="50">
                  <c:v>6.8419999999999996</c:v>
                </c:pt>
                <c:pt idx="51">
                  <c:v>6.5209999999999999</c:v>
                </c:pt>
                <c:pt idx="52">
                  <c:v>6.2850000000000001</c:v>
                </c:pt>
                <c:pt idx="53">
                  <c:v>5.4820000000000002</c:v>
                </c:pt>
                <c:pt idx="54">
                  <c:v>5.1440000000000001</c:v>
                </c:pt>
                <c:pt idx="55">
                  <c:v>5.1779999999999999</c:v>
                </c:pt>
                <c:pt idx="56">
                  <c:v>5.5270000000000001</c:v>
                </c:pt>
                <c:pt idx="57">
                  <c:v>6.008</c:v>
                </c:pt>
                <c:pt idx="58">
                  <c:v>6.65</c:v>
                </c:pt>
                <c:pt idx="59">
                  <c:v>7.0650000000000004</c:v>
                </c:pt>
                <c:pt idx="60">
                  <c:v>7.4169999999999998</c:v>
                </c:pt>
                <c:pt idx="61">
                  <c:v>8.3249999999999993</c:v>
                </c:pt>
                <c:pt idx="62">
                  <c:v>9.4770000000000003</c:v>
                </c:pt>
                <c:pt idx="63">
                  <c:v>11.291</c:v>
                </c:pt>
                <c:pt idx="64">
                  <c:v>11.425000000000001</c:v>
                </c:pt>
                <c:pt idx="65">
                  <c:v>11.608000000000001</c:v>
                </c:pt>
                <c:pt idx="66">
                  <c:v>11.737</c:v>
                </c:pt>
                <c:pt idx="67">
                  <c:v>11.834</c:v>
                </c:pt>
                <c:pt idx="68">
                  <c:v>12.173999999999999</c:v>
                </c:pt>
                <c:pt idx="69">
                  <c:v>12.592000000000001</c:v>
                </c:pt>
                <c:pt idx="70">
                  <c:v>12.79</c:v>
                </c:pt>
                <c:pt idx="71">
                  <c:v>12.964</c:v>
                </c:pt>
                <c:pt idx="72">
                  <c:v>12.858000000000001</c:v>
                </c:pt>
                <c:pt idx="73">
                  <c:v>12.78</c:v>
                </c:pt>
                <c:pt idx="74">
                  <c:v>12.843</c:v>
                </c:pt>
                <c:pt idx="75">
                  <c:v>13.026</c:v>
                </c:pt>
                <c:pt idx="76">
                  <c:v>13.172000000000001</c:v>
                </c:pt>
                <c:pt idx="77">
                  <c:v>13.170999999999999</c:v>
                </c:pt>
                <c:pt idx="78">
                  <c:v>13.176</c:v>
                </c:pt>
                <c:pt idx="79">
                  <c:v>13.018000000000001</c:v>
                </c:pt>
                <c:pt idx="80">
                  <c:v>12.984</c:v>
                </c:pt>
                <c:pt idx="81">
                  <c:v>13.018000000000001</c:v>
                </c:pt>
                <c:pt idx="82">
                  <c:v>12.739000000000001</c:v>
                </c:pt>
                <c:pt idx="83">
                  <c:v>12.49</c:v>
                </c:pt>
                <c:pt idx="84">
                  <c:v>12.022</c:v>
                </c:pt>
                <c:pt idx="85">
                  <c:v>11.215999999999999</c:v>
                </c:pt>
                <c:pt idx="86">
                  <c:v>10.319000000000001</c:v>
                </c:pt>
                <c:pt idx="87">
                  <c:v>10.565</c:v>
                </c:pt>
                <c:pt idx="88">
                  <c:v>11.404</c:v>
                </c:pt>
                <c:pt idx="89">
                  <c:v>12.599</c:v>
                </c:pt>
                <c:pt idx="90">
                  <c:v>12.455</c:v>
                </c:pt>
                <c:pt idx="91">
                  <c:v>12.071</c:v>
                </c:pt>
                <c:pt idx="92">
                  <c:v>11.644</c:v>
                </c:pt>
                <c:pt idx="93">
                  <c:v>11.574</c:v>
                </c:pt>
                <c:pt idx="94">
                  <c:v>10.989000000000001</c:v>
                </c:pt>
                <c:pt idx="95">
                  <c:v>9.8279999999999994</c:v>
                </c:pt>
                <c:pt idx="96">
                  <c:v>11.278</c:v>
                </c:pt>
                <c:pt idx="97">
                  <c:v>10.715999999999999</c:v>
                </c:pt>
                <c:pt idx="98">
                  <c:v>9.6519999999999992</c:v>
                </c:pt>
                <c:pt idx="99">
                  <c:v>6.4989999999999997</c:v>
                </c:pt>
                <c:pt idx="100">
                  <c:v>9.0839999999999996</c:v>
                </c:pt>
                <c:pt idx="101">
                  <c:v>9.1300000000000008</c:v>
                </c:pt>
                <c:pt idx="102">
                  <c:v>9.3870000000000005</c:v>
                </c:pt>
                <c:pt idx="103">
                  <c:v>10.324999999999999</c:v>
                </c:pt>
                <c:pt idx="104">
                  <c:v>12.605</c:v>
                </c:pt>
                <c:pt idx="105">
                  <c:v>11.097</c:v>
                </c:pt>
                <c:pt idx="106">
                  <c:v>9.798</c:v>
                </c:pt>
                <c:pt idx="107">
                  <c:v>7.8609999999999998</c:v>
                </c:pt>
                <c:pt idx="108">
                  <c:v>6.5419999999999998</c:v>
                </c:pt>
                <c:pt idx="109">
                  <c:v>7.9610000000000003</c:v>
                </c:pt>
                <c:pt idx="110">
                  <c:v>9.7189999999999994</c:v>
                </c:pt>
                <c:pt idx="111">
                  <c:v>7.61</c:v>
                </c:pt>
                <c:pt idx="112">
                  <c:v>4.0419999999999998</c:v>
                </c:pt>
                <c:pt idx="113">
                  <c:v>2.6160000000000001</c:v>
                </c:pt>
                <c:pt idx="114">
                  <c:v>2.5139999999999998</c:v>
                </c:pt>
                <c:pt idx="115">
                  <c:v>2.8929999999999998</c:v>
                </c:pt>
                <c:pt idx="116">
                  <c:v>3.6440000000000001</c:v>
                </c:pt>
                <c:pt idx="117">
                  <c:v>8.8140000000000001</c:v>
                </c:pt>
                <c:pt idx="118">
                  <c:v>9.407</c:v>
                </c:pt>
                <c:pt idx="119">
                  <c:v>10.329000000000001</c:v>
                </c:pt>
                <c:pt idx="120">
                  <c:v>6.9130000000000003</c:v>
                </c:pt>
                <c:pt idx="121">
                  <c:v>5.5709999999999997</c:v>
                </c:pt>
                <c:pt idx="122">
                  <c:v>8.27</c:v>
                </c:pt>
                <c:pt idx="123">
                  <c:v>11.938000000000001</c:v>
                </c:pt>
                <c:pt idx="124">
                  <c:v>10.561999999999999</c:v>
                </c:pt>
                <c:pt idx="125">
                  <c:v>6.4489999999999998</c:v>
                </c:pt>
                <c:pt idx="126">
                  <c:v>7.1829999999999998</c:v>
                </c:pt>
                <c:pt idx="127">
                  <c:v>6.9820000000000002</c:v>
                </c:pt>
                <c:pt idx="128">
                  <c:v>6.6520000000000001</c:v>
                </c:pt>
                <c:pt idx="129">
                  <c:v>9.202</c:v>
                </c:pt>
                <c:pt idx="130">
                  <c:v>8.7750000000000004</c:v>
                </c:pt>
                <c:pt idx="131">
                  <c:v>8.3469999999999995</c:v>
                </c:pt>
                <c:pt idx="132">
                  <c:v>7.9859999999999998</c:v>
                </c:pt>
                <c:pt idx="133">
                  <c:v>7.6070000000000002</c:v>
                </c:pt>
                <c:pt idx="134">
                  <c:v>7.085</c:v>
                </c:pt>
                <c:pt idx="135">
                  <c:v>7.391</c:v>
                </c:pt>
                <c:pt idx="136">
                  <c:v>7.6459999999999999</c:v>
                </c:pt>
                <c:pt idx="137">
                  <c:v>7.585</c:v>
                </c:pt>
                <c:pt idx="138">
                  <c:v>7.5529999999999999</c:v>
                </c:pt>
                <c:pt idx="139">
                  <c:v>7.59</c:v>
                </c:pt>
                <c:pt idx="140">
                  <c:v>7.6159999999999997</c:v>
                </c:pt>
                <c:pt idx="141">
                  <c:v>7.641</c:v>
                </c:pt>
                <c:pt idx="142">
                  <c:v>6.867</c:v>
                </c:pt>
                <c:pt idx="143">
                  <c:v>6.2160000000000002</c:v>
                </c:pt>
                <c:pt idx="144">
                  <c:v>5.7</c:v>
                </c:pt>
                <c:pt idx="145">
                  <c:v>5.7910000000000004</c:v>
                </c:pt>
                <c:pt idx="146">
                  <c:v>6.0519999999999996</c:v>
                </c:pt>
                <c:pt idx="147">
                  <c:v>6.1920000000000002</c:v>
                </c:pt>
                <c:pt idx="148">
                  <c:v>6.6239999999999997</c:v>
                </c:pt>
                <c:pt idx="149">
                  <c:v>8.0939999999999994</c:v>
                </c:pt>
                <c:pt idx="150">
                  <c:v>7.3339999999999996</c:v>
                </c:pt>
                <c:pt idx="151">
                  <c:v>7.1619999999999999</c:v>
                </c:pt>
                <c:pt idx="152">
                  <c:v>8.0210000000000008</c:v>
                </c:pt>
                <c:pt idx="153">
                  <c:v>6.6340000000000003</c:v>
                </c:pt>
                <c:pt idx="154">
                  <c:v>4.3170000000000002</c:v>
                </c:pt>
                <c:pt idx="155">
                  <c:v>2.5369999999999999</c:v>
                </c:pt>
                <c:pt idx="156">
                  <c:v>1.7629999999999999</c:v>
                </c:pt>
                <c:pt idx="157">
                  <c:v>1.43</c:v>
                </c:pt>
                <c:pt idx="158">
                  <c:v>1.966</c:v>
                </c:pt>
                <c:pt idx="159">
                  <c:v>1.865</c:v>
                </c:pt>
                <c:pt idx="160">
                  <c:v>2.484</c:v>
                </c:pt>
                <c:pt idx="161">
                  <c:v>1.7410000000000001</c:v>
                </c:pt>
                <c:pt idx="162">
                  <c:v>2.99</c:v>
                </c:pt>
                <c:pt idx="163">
                  <c:v>6.976</c:v>
                </c:pt>
                <c:pt idx="164">
                  <c:v>6.6840000000000002</c:v>
                </c:pt>
                <c:pt idx="165">
                  <c:v>6.3879999999999999</c:v>
                </c:pt>
                <c:pt idx="166">
                  <c:v>5.6660000000000004</c:v>
                </c:pt>
                <c:pt idx="167">
                  <c:v>4.4210000000000003</c:v>
                </c:pt>
                <c:pt idx="168">
                  <c:v>2.7759999999999998</c:v>
                </c:pt>
                <c:pt idx="169">
                  <c:v>3.9510000000000001</c:v>
                </c:pt>
                <c:pt idx="170">
                  <c:v>3.7839999999999998</c:v>
                </c:pt>
                <c:pt idx="171">
                  <c:v>3.4910000000000001</c:v>
                </c:pt>
                <c:pt idx="172">
                  <c:v>3.4990000000000001</c:v>
                </c:pt>
                <c:pt idx="173">
                  <c:v>3.9430000000000001</c:v>
                </c:pt>
                <c:pt idx="174">
                  <c:v>4.5940000000000003</c:v>
                </c:pt>
                <c:pt idx="175">
                  <c:v>4.4039999999999999</c:v>
                </c:pt>
                <c:pt idx="176">
                  <c:v>4.0430000000000001</c:v>
                </c:pt>
                <c:pt idx="177">
                  <c:v>6.96</c:v>
                </c:pt>
                <c:pt idx="178">
                  <c:v>6.5869999999999997</c:v>
                </c:pt>
                <c:pt idx="179">
                  <c:v>6.4660000000000002</c:v>
                </c:pt>
                <c:pt idx="180">
                  <c:v>6.5890000000000004</c:v>
                </c:pt>
                <c:pt idx="181">
                  <c:v>6.68</c:v>
                </c:pt>
                <c:pt idx="182">
                  <c:v>6.5110000000000001</c:v>
                </c:pt>
                <c:pt idx="183">
                  <c:v>6.2610000000000001</c:v>
                </c:pt>
                <c:pt idx="184">
                  <c:v>6.0540000000000003</c:v>
                </c:pt>
                <c:pt idx="185">
                  <c:v>5.899</c:v>
                </c:pt>
                <c:pt idx="186">
                  <c:v>6.3659999999999997</c:v>
                </c:pt>
                <c:pt idx="187">
                  <c:v>8.1820000000000004</c:v>
                </c:pt>
                <c:pt idx="188">
                  <c:v>7.4109999999999996</c:v>
                </c:pt>
                <c:pt idx="189">
                  <c:v>8.3770000000000007</c:v>
                </c:pt>
                <c:pt idx="190">
                  <c:v>10.047000000000001</c:v>
                </c:pt>
                <c:pt idx="191">
                  <c:v>8.7539999999999996</c:v>
                </c:pt>
                <c:pt idx="192">
                  <c:v>6.5179999999999998</c:v>
                </c:pt>
                <c:pt idx="193">
                  <c:v>10.266</c:v>
                </c:pt>
                <c:pt idx="194">
                  <c:v>11.318</c:v>
                </c:pt>
                <c:pt idx="195">
                  <c:v>13.433</c:v>
                </c:pt>
                <c:pt idx="196">
                  <c:v>18.488</c:v>
                </c:pt>
                <c:pt idx="197">
                  <c:v>25.271000000000001</c:v>
                </c:pt>
                <c:pt idx="198">
                  <c:v>15.97</c:v>
                </c:pt>
                <c:pt idx="199">
                  <c:v>11.539</c:v>
                </c:pt>
                <c:pt idx="200">
                  <c:v>10.523999999999999</c:v>
                </c:pt>
                <c:pt idx="201">
                  <c:v>8.5540000000000003</c:v>
                </c:pt>
                <c:pt idx="202">
                  <c:v>7.7480000000000002</c:v>
                </c:pt>
                <c:pt idx="203">
                  <c:v>7.3620000000000001</c:v>
                </c:pt>
                <c:pt idx="204">
                  <c:v>8.48</c:v>
                </c:pt>
                <c:pt idx="205">
                  <c:v>9.8079999999999998</c:v>
                </c:pt>
                <c:pt idx="206">
                  <c:v>11.803000000000001</c:v>
                </c:pt>
                <c:pt idx="207">
                  <c:v>8.9369999999999994</c:v>
                </c:pt>
                <c:pt idx="208">
                  <c:v>9.7899999999999991</c:v>
                </c:pt>
                <c:pt idx="209">
                  <c:v>9.8119999999999994</c:v>
                </c:pt>
                <c:pt idx="210">
                  <c:v>9.2439999999999998</c:v>
                </c:pt>
                <c:pt idx="211">
                  <c:v>9.7639999999999993</c:v>
                </c:pt>
                <c:pt idx="212">
                  <c:v>9.7710000000000008</c:v>
                </c:pt>
                <c:pt idx="213">
                  <c:v>9.9109999999999996</c:v>
                </c:pt>
                <c:pt idx="214">
                  <c:v>7.8890000000000002</c:v>
                </c:pt>
                <c:pt idx="215">
                  <c:v>8.5890000000000004</c:v>
                </c:pt>
                <c:pt idx="216">
                  <c:v>8.7769999999999992</c:v>
                </c:pt>
                <c:pt idx="217">
                  <c:v>9.14</c:v>
                </c:pt>
                <c:pt idx="218">
                  <c:v>9.1020000000000003</c:v>
                </c:pt>
                <c:pt idx="219">
                  <c:v>9.2739999999999991</c:v>
                </c:pt>
                <c:pt idx="220">
                  <c:v>9.4570000000000007</c:v>
                </c:pt>
                <c:pt idx="221">
                  <c:v>9.2810000000000006</c:v>
                </c:pt>
                <c:pt idx="222">
                  <c:v>9.1750000000000007</c:v>
                </c:pt>
                <c:pt idx="223">
                  <c:v>9.2859999999999996</c:v>
                </c:pt>
                <c:pt idx="224">
                  <c:v>9.4320000000000004</c:v>
                </c:pt>
                <c:pt idx="225">
                  <c:v>9.4380000000000006</c:v>
                </c:pt>
                <c:pt idx="226">
                  <c:v>9.1389999999999993</c:v>
                </c:pt>
                <c:pt idx="227">
                  <c:v>8.8580000000000005</c:v>
                </c:pt>
                <c:pt idx="228">
                  <c:v>8.9380000000000006</c:v>
                </c:pt>
                <c:pt idx="229">
                  <c:v>8.8770000000000007</c:v>
                </c:pt>
                <c:pt idx="230">
                  <c:v>9.1809999999999992</c:v>
                </c:pt>
                <c:pt idx="231">
                  <c:v>8.9019999999999992</c:v>
                </c:pt>
                <c:pt idx="232">
                  <c:v>8.8670000000000009</c:v>
                </c:pt>
                <c:pt idx="233">
                  <c:v>8.6259999999999994</c:v>
                </c:pt>
                <c:pt idx="234">
                  <c:v>8.8409999999999993</c:v>
                </c:pt>
                <c:pt idx="235">
                  <c:v>8.2330000000000005</c:v>
                </c:pt>
                <c:pt idx="236">
                  <c:v>8.4420000000000002</c:v>
                </c:pt>
                <c:pt idx="237">
                  <c:v>8.8859999999999992</c:v>
                </c:pt>
                <c:pt idx="238">
                  <c:v>8.8219999999999992</c:v>
                </c:pt>
                <c:pt idx="239">
                  <c:v>8.7270000000000003</c:v>
                </c:pt>
                <c:pt idx="240">
                  <c:v>8.5</c:v>
                </c:pt>
              </c:numCache>
            </c:numRef>
          </c:xVal>
          <c:yVal>
            <c:numRef>
              <c:f>'CPT2'!$A$7:$A$307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A1-443C-86AE-47C4EC510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52448"/>
        <c:axId val="187754368"/>
      </c:scatterChart>
      <c:valAx>
        <c:axId val="187752448"/>
        <c:scaling>
          <c:orientation val="minMax"/>
          <c:max val="3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résistance de </a:t>
                </a:r>
                <a:r>
                  <a:rPr lang="en-US" sz="1600" b="0" i="0" u="none" strike="noStrike" baseline="0"/>
                  <a:t>pointe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754368"/>
        <c:crosses val="autoZero"/>
        <c:crossBetween val="midCat"/>
        <c:majorUnit val="10"/>
      </c:valAx>
      <c:valAx>
        <c:axId val="18775436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Profondeur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7524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Friction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'CPT2'!$C$7:$C$307</c:f>
              <c:numCache>
                <c:formatCode>0.000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1E-3</c:v>
                </c:pt>
                <c:pt idx="4">
                  <c:v>6.0000000000000001E-3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2.1000000000000001E-2</c:v>
                </c:pt>
                <c:pt idx="10">
                  <c:v>2.4E-2</c:v>
                </c:pt>
                <c:pt idx="11">
                  <c:v>3.1E-2</c:v>
                </c:pt>
                <c:pt idx="12">
                  <c:v>0.02</c:v>
                </c:pt>
                <c:pt idx="13">
                  <c:v>1.7999999999999999E-2</c:v>
                </c:pt>
                <c:pt idx="14">
                  <c:v>1.9E-2</c:v>
                </c:pt>
                <c:pt idx="15">
                  <c:v>1.9E-2</c:v>
                </c:pt>
                <c:pt idx="16">
                  <c:v>2.1000000000000001E-2</c:v>
                </c:pt>
                <c:pt idx="17">
                  <c:v>2.3E-2</c:v>
                </c:pt>
                <c:pt idx="18">
                  <c:v>2.5000000000000001E-2</c:v>
                </c:pt>
                <c:pt idx="19">
                  <c:v>2.7E-2</c:v>
                </c:pt>
                <c:pt idx="20">
                  <c:v>2.9000000000000001E-2</c:v>
                </c:pt>
                <c:pt idx="21">
                  <c:v>0.03</c:v>
                </c:pt>
                <c:pt idx="22">
                  <c:v>3.2000000000000001E-2</c:v>
                </c:pt>
                <c:pt idx="23">
                  <c:v>3.4000000000000002E-2</c:v>
                </c:pt>
                <c:pt idx="24">
                  <c:v>3.3000000000000002E-2</c:v>
                </c:pt>
                <c:pt idx="25">
                  <c:v>4.1000000000000002E-2</c:v>
                </c:pt>
                <c:pt idx="26">
                  <c:v>5.7000000000000002E-2</c:v>
                </c:pt>
                <c:pt idx="27">
                  <c:v>6.9000000000000006E-2</c:v>
                </c:pt>
                <c:pt idx="28">
                  <c:v>7.5999999999999998E-2</c:v>
                </c:pt>
                <c:pt idx="29">
                  <c:v>8.3000000000000004E-2</c:v>
                </c:pt>
                <c:pt idx="30">
                  <c:v>8.5999999999999993E-2</c:v>
                </c:pt>
                <c:pt idx="31">
                  <c:v>8.6999999999999994E-2</c:v>
                </c:pt>
                <c:pt idx="32">
                  <c:v>8.6999999999999994E-2</c:v>
                </c:pt>
                <c:pt idx="33">
                  <c:v>6.4000000000000001E-2</c:v>
                </c:pt>
                <c:pt idx="34">
                  <c:v>5.3999999999999999E-2</c:v>
                </c:pt>
                <c:pt idx="35">
                  <c:v>4.2999999999999997E-2</c:v>
                </c:pt>
                <c:pt idx="36">
                  <c:v>3.6999999999999998E-2</c:v>
                </c:pt>
                <c:pt idx="37">
                  <c:v>3.4000000000000002E-2</c:v>
                </c:pt>
                <c:pt idx="38">
                  <c:v>3.4000000000000002E-2</c:v>
                </c:pt>
                <c:pt idx="39">
                  <c:v>3.3000000000000002E-2</c:v>
                </c:pt>
                <c:pt idx="40">
                  <c:v>3.9E-2</c:v>
                </c:pt>
                <c:pt idx="41">
                  <c:v>4.3999999999999997E-2</c:v>
                </c:pt>
                <c:pt idx="42">
                  <c:v>4.5999999999999999E-2</c:v>
                </c:pt>
                <c:pt idx="43">
                  <c:v>5.2999999999999999E-2</c:v>
                </c:pt>
                <c:pt idx="44">
                  <c:v>6.2E-2</c:v>
                </c:pt>
                <c:pt idx="45">
                  <c:v>7.2999999999999995E-2</c:v>
                </c:pt>
                <c:pt idx="46">
                  <c:v>7.3999999999999996E-2</c:v>
                </c:pt>
                <c:pt idx="47">
                  <c:v>6.7000000000000004E-2</c:v>
                </c:pt>
                <c:pt idx="48">
                  <c:v>6.2E-2</c:v>
                </c:pt>
                <c:pt idx="49">
                  <c:v>5.1999999999999998E-2</c:v>
                </c:pt>
                <c:pt idx="50">
                  <c:v>4.7E-2</c:v>
                </c:pt>
                <c:pt idx="51">
                  <c:v>4.4999999999999998E-2</c:v>
                </c:pt>
                <c:pt idx="52">
                  <c:v>4.2000000000000003E-2</c:v>
                </c:pt>
                <c:pt idx="53">
                  <c:v>3.6999999999999998E-2</c:v>
                </c:pt>
                <c:pt idx="54">
                  <c:v>3.3000000000000002E-2</c:v>
                </c:pt>
                <c:pt idx="55">
                  <c:v>0.03</c:v>
                </c:pt>
                <c:pt idx="56">
                  <c:v>3.3000000000000002E-2</c:v>
                </c:pt>
                <c:pt idx="57">
                  <c:v>3.5999999999999997E-2</c:v>
                </c:pt>
                <c:pt idx="58">
                  <c:v>0.04</c:v>
                </c:pt>
                <c:pt idx="59">
                  <c:v>4.3999999999999997E-2</c:v>
                </c:pt>
                <c:pt idx="60">
                  <c:v>5.0999999999999997E-2</c:v>
                </c:pt>
                <c:pt idx="61">
                  <c:v>5.2999999999999999E-2</c:v>
                </c:pt>
                <c:pt idx="62">
                  <c:v>5.8000000000000003E-2</c:v>
                </c:pt>
                <c:pt idx="63">
                  <c:v>7.0000000000000007E-2</c:v>
                </c:pt>
                <c:pt idx="64">
                  <c:v>7.0000000000000007E-2</c:v>
                </c:pt>
                <c:pt idx="65">
                  <c:v>7.0000000000000007E-2</c:v>
                </c:pt>
                <c:pt idx="66">
                  <c:v>7.1999999999999995E-2</c:v>
                </c:pt>
                <c:pt idx="67">
                  <c:v>7.0000000000000007E-2</c:v>
                </c:pt>
                <c:pt idx="68">
                  <c:v>6.8000000000000005E-2</c:v>
                </c:pt>
                <c:pt idx="69">
                  <c:v>7.0000000000000007E-2</c:v>
                </c:pt>
                <c:pt idx="70">
                  <c:v>7.3999999999999996E-2</c:v>
                </c:pt>
                <c:pt idx="71">
                  <c:v>7.3999999999999996E-2</c:v>
                </c:pt>
                <c:pt idx="72">
                  <c:v>6.9000000000000006E-2</c:v>
                </c:pt>
                <c:pt idx="73">
                  <c:v>7.0999999999999994E-2</c:v>
                </c:pt>
                <c:pt idx="74">
                  <c:v>7.5999999999999998E-2</c:v>
                </c:pt>
                <c:pt idx="75">
                  <c:v>8.2000000000000003E-2</c:v>
                </c:pt>
                <c:pt idx="76">
                  <c:v>8.1000000000000003E-2</c:v>
                </c:pt>
                <c:pt idx="77">
                  <c:v>8.1000000000000003E-2</c:v>
                </c:pt>
                <c:pt idx="78">
                  <c:v>8.2000000000000003E-2</c:v>
                </c:pt>
                <c:pt idx="79">
                  <c:v>8.3000000000000004E-2</c:v>
                </c:pt>
                <c:pt idx="80">
                  <c:v>8.3000000000000004E-2</c:v>
                </c:pt>
                <c:pt idx="81">
                  <c:v>8.6999999999999994E-2</c:v>
                </c:pt>
                <c:pt idx="82">
                  <c:v>8.6999999999999994E-2</c:v>
                </c:pt>
                <c:pt idx="83">
                  <c:v>8.5000000000000006E-2</c:v>
                </c:pt>
                <c:pt idx="84">
                  <c:v>8.3000000000000004E-2</c:v>
                </c:pt>
                <c:pt idx="85">
                  <c:v>7.9000000000000001E-2</c:v>
                </c:pt>
                <c:pt idx="86">
                  <c:v>7.4999999999999997E-2</c:v>
                </c:pt>
                <c:pt idx="87">
                  <c:v>7.0999999999999994E-2</c:v>
                </c:pt>
                <c:pt idx="88">
                  <c:v>6.4000000000000001E-2</c:v>
                </c:pt>
                <c:pt idx="89">
                  <c:v>7.2999999999999995E-2</c:v>
                </c:pt>
                <c:pt idx="90">
                  <c:v>7.8E-2</c:v>
                </c:pt>
                <c:pt idx="91">
                  <c:v>8.3000000000000004E-2</c:v>
                </c:pt>
                <c:pt idx="92">
                  <c:v>8.7999999999999995E-2</c:v>
                </c:pt>
                <c:pt idx="93">
                  <c:v>9.7000000000000003E-2</c:v>
                </c:pt>
                <c:pt idx="94">
                  <c:v>0.107</c:v>
                </c:pt>
                <c:pt idx="95">
                  <c:v>0.112</c:v>
                </c:pt>
                <c:pt idx="96">
                  <c:v>0.10199999999999999</c:v>
                </c:pt>
                <c:pt idx="97">
                  <c:v>8.7999999999999995E-2</c:v>
                </c:pt>
                <c:pt idx="98">
                  <c:v>0.10100000000000001</c:v>
                </c:pt>
                <c:pt idx="99">
                  <c:v>0.14699999999999999</c:v>
                </c:pt>
                <c:pt idx="100">
                  <c:v>0.14000000000000001</c:v>
                </c:pt>
                <c:pt idx="101">
                  <c:v>0.152</c:v>
                </c:pt>
                <c:pt idx="102">
                  <c:v>0.122</c:v>
                </c:pt>
                <c:pt idx="103">
                  <c:v>0.109</c:v>
                </c:pt>
                <c:pt idx="104">
                  <c:v>9.5000000000000001E-2</c:v>
                </c:pt>
                <c:pt idx="105">
                  <c:v>0.112</c:v>
                </c:pt>
                <c:pt idx="106">
                  <c:v>0.14699999999999999</c:v>
                </c:pt>
                <c:pt idx="107">
                  <c:v>0.17</c:v>
                </c:pt>
                <c:pt idx="108">
                  <c:v>0.14299999999999999</c:v>
                </c:pt>
                <c:pt idx="109">
                  <c:v>0.11600000000000001</c:v>
                </c:pt>
                <c:pt idx="110">
                  <c:v>0.16500000000000001</c:v>
                </c:pt>
                <c:pt idx="111">
                  <c:v>0.216</c:v>
                </c:pt>
                <c:pt idx="112">
                  <c:v>0.16800000000000001</c:v>
                </c:pt>
                <c:pt idx="113">
                  <c:v>0.106</c:v>
                </c:pt>
                <c:pt idx="114">
                  <c:v>0.113</c:v>
                </c:pt>
                <c:pt idx="115">
                  <c:v>0.124</c:v>
                </c:pt>
                <c:pt idx="116">
                  <c:v>0.14399999999999999</c:v>
                </c:pt>
                <c:pt idx="117">
                  <c:v>0.161</c:v>
                </c:pt>
                <c:pt idx="118">
                  <c:v>0.17299999999999999</c:v>
                </c:pt>
                <c:pt idx="119">
                  <c:v>0.17599999999999999</c:v>
                </c:pt>
                <c:pt idx="120">
                  <c:v>0.2</c:v>
                </c:pt>
                <c:pt idx="121">
                  <c:v>0.19400000000000001</c:v>
                </c:pt>
                <c:pt idx="122">
                  <c:v>0.16</c:v>
                </c:pt>
                <c:pt idx="123">
                  <c:v>0.129</c:v>
                </c:pt>
                <c:pt idx="124">
                  <c:v>0.14499999999999999</c:v>
                </c:pt>
                <c:pt idx="125">
                  <c:v>0.189</c:v>
                </c:pt>
                <c:pt idx="126">
                  <c:v>0.21</c:v>
                </c:pt>
                <c:pt idx="127">
                  <c:v>0.251</c:v>
                </c:pt>
                <c:pt idx="128">
                  <c:v>0.19500000000000001</c:v>
                </c:pt>
                <c:pt idx="129">
                  <c:v>0.106</c:v>
                </c:pt>
                <c:pt idx="130">
                  <c:v>6.7000000000000004E-2</c:v>
                </c:pt>
                <c:pt idx="131">
                  <c:v>7.0999999999999994E-2</c:v>
                </c:pt>
                <c:pt idx="132">
                  <c:v>7.3999999999999996E-2</c:v>
                </c:pt>
                <c:pt idx="133">
                  <c:v>7.3999999999999996E-2</c:v>
                </c:pt>
                <c:pt idx="134">
                  <c:v>7.0999999999999994E-2</c:v>
                </c:pt>
                <c:pt idx="135">
                  <c:v>6.9000000000000006E-2</c:v>
                </c:pt>
                <c:pt idx="136">
                  <c:v>7.0000000000000007E-2</c:v>
                </c:pt>
                <c:pt idx="137">
                  <c:v>7.1999999999999995E-2</c:v>
                </c:pt>
                <c:pt idx="138">
                  <c:v>6.9000000000000006E-2</c:v>
                </c:pt>
                <c:pt idx="139">
                  <c:v>6.8000000000000005E-2</c:v>
                </c:pt>
                <c:pt idx="140">
                  <c:v>7.0999999999999994E-2</c:v>
                </c:pt>
                <c:pt idx="141">
                  <c:v>6.7000000000000004E-2</c:v>
                </c:pt>
                <c:pt idx="142">
                  <c:v>6.2E-2</c:v>
                </c:pt>
                <c:pt idx="143">
                  <c:v>5.3999999999999999E-2</c:v>
                </c:pt>
                <c:pt idx="144">
                  <c:v>4.9000000000000002E-2</c:v>
                </c:pt>
                <c:pt idx="145">
                  <c:v>4.5999999999999999E-2</c:v>
                </c:pt>
                <c:pt idx="146">
                  <c:v>4.9000000000000002E-2</c:v>
                </c:pt>
                <c:pt idx="147">
                  <c:v>5.1999999999999998E-2</c:v>
                </c:pt>
                <c:pt idx="148">
                  <c:v>5.8000000000000003E-2</c:v>
                </c:pt>
                <c:pt idx="149">
                  <c:v>6.2E-2</c:v>
                </c:pt>
                <c:pt idx="150">
                  <c:v>6.9000000000000006E-2</c:v>
                </c:pt>
                <c:pt idx="151">
                  <c:v>6.0999999999999999E-2</c:v>
                </c:pt>
                <c:pt idx="152">
                  <c:v>7.3999999999999996E-2</c:v>
                </c:pt>
                <c:pt idx="153">
                  <c:v>5.6000000000000001E-2</c:v>
                </c:pt>
                <c:pt idx="154">
                  <c:v>9.9000000000000005E-2</c:v>
                </c:pt>
                <c:pt idx="155">
                  <c:v>9.4E-2</c:v>
                </c:pt>
                <c:pt idx="156">
                  <c:v>0.08</c:v>
                </c:pt>
                <c:pt idx="157">
                  <c:v>5.7000000000000002E-2</c:v>
                </c:pt>
                <c:pt idx="158">
                  <c:v>6.6000000000000003E-2</c:v>
                </c:pt>
                <c:pt idx="159">
                  <c:v>9.5000000000000001E-2</c:v>
                </c:pt>
                <c:pt idx="160">
                  <c:v>9.0999999999999998E-2</c:v>
                </c:pt>
                <c:pt idx="161">
                  <c:v>9.1999999999999998E-2</c:v>
                </c:pt>
                <c:pt idx="162">
                  <c:v>7.5999999999999998E-2</c:v>
                </c:pt>
                <c:pt idx="163">
                  <c:v>6.5000000000000002E-2</c:v>
                </c:pt>
                <c:pt idx="164">
                  <c:v>5.1999999999999998E-2</c:v>
                </c:pt>
                <c:pt idx="165">
                  <c:v>6.2E-2</c:v>
                </c:pt>
                <c:pt idx="166">
                  <c:v>0.104</c:v>
                </c:pt>
                <c:pt idx="167">
                  <c:v>9.8000000000000004E-2</c:v>
                </c:pt>
                <c:pt idx="168">
                  <c:v>8.5999999999999993E-2</c:v>
                </c:pt>
                <c:pt idx="169">
                  <c:v>6.3E-2</c:v>
                </c:pt>
                <c:pt idx="170">
                  <c:v>3.7999999999999999E-2</c:v>
                </c:pt>
                <c:pt idx="171">
                  <c:v>3.4000000000000002E-2</c:v>
                </c:pt>
                <c:pt idx="172">
                  <c:v>3.5999999999999997E-2</c:v>
                </c:pt>
                <c:pt idx="173">
                  <c:v>0.04</c:v>
                </c:pt>
                <c:pt idx="174">
                  <c:v>6.0999999999999999E-2</c:v>
                </c:pt>
                <c:pt idx="175">
                  <c:v>0.104</c:v>
                </c:pt>
                <c:pt idx="176">
                  <c:v>0.13700000000000001</c:v>
                </c:pt>
                <c:pt idx="177">
                  <c:v>0.20399999999999999</c:v>
                </c:pt>
                <c:pt idx="178">
                  <c:v>0.23799999999999999</c:v>
                </c:pt>
                <c:pt idx="179">
                  <c:v>0.25700000000000001</c:v>
                </c:pt>
                <c:pt idx="180">
                  <c:v>0.26500000000000001</c:v>
                </c:pt>
                <c:pt idx="181">
                  <c:v>0.25600000000000001</c:v>
                </c:pt>
                <c:pt idx="182">
                  <c:v>0.245</c:v>
                </c:pt>
                <c:pt idx="183">
                  <c:v>0.23400000000000001</c:v>
                </c:pt>
                <c:pt idx="184">
                  <c:v>0.22800000000000001</c:v>
                </c:pt>
                <c:pt idx="185">
                  <c:v>0.29399999999999998</c:v>
                </c:pt>
                <c:pt idx="186">
                  <c:v>0.39300000000000002</c:v>
                </c:pt>
                <c:pt idx="187">
                  <c:v>0.35899999999999999</c:v>
                </c:pt>
                <c:pt idx="188">
                  <c:v>0.34300000000000003</c:v>
                </c:pt>
                <c:pt idx="189">
                  <c:v>0.25600000000000001</c:v>
                </c:pt>
                <c:pt idx="190">
                  <c:v>0.215</c:v>
                </c:pt>
                <c:pt idx="191">
                  <c:v>0.19400000000000001</c:v>
                </c:pt>
                <c:pt idx="192">
                  <c:v>0.16900000000000001</c:v>
                </c:pt>
                <c:pt idx="193">
                  <c:v>0.14499999999999999</c:v>
                </c:pt>
                <c:pt idx="194">
                  <c:v>0.126</c:v>
                </c:pt>
                <c:pt idx="195">
                  <c:v>0.112</c:v>
                </c:pt>
                <c:pt idx="196">
                  <c:v>0.17399999999999999</c:v>
                </c:pt>
                <c:pt idx="197">
                  <c:v>0.32600000000000001</c:v>
                </c:pt>
                <c:pt idx="198">
                  <c:v>0.377</c:v>
                </c:pt>
                <c:pt idx="199">
                  <c:v>0.39300000000000002</c:v>
                </c:pt>
                <c:pt idx="200">
                  <c:v>0.39300000000000002</c:v>
                </c:pt>
                <c:pt idx="201">
                  <c:v>0.39300000000000002</c:v>
                </c:pt>
                <c:pt idx="202">
                  <c:v>0.30299999999999999</c:v>
                </c:pt>
                <c:pt idx="203">
                  <c:v>0.188</c:v>
                </c:pt>
                <c:pt idx="204">
                  <c:v>0.377</c:v>
                </c:pt>
                <c:pt idx="205">
                  <c:v>0.39200000000000002</c:v>
                </c:pt>
                <c:pt idx="206">
                  <c:v>0.39200000000000002</c:v>
                </c:pt>
                <c:pt idx="207">
                  <c:v>0.33100000000000002</c:v>
                </c:pt>
                <c:pt idx="208">
                  <c:v>0.26400000000000001</c:v>
                </c:pt>
                <c:pt idx="209">
                  <c:v>0.21199999999999999</c:v>
                </c:pt>
                <c:pt idx="210">
                  <c:v>0.19800000000000001</c:v>
                </c:pt>
                <c:pt idx="211">
                  <c:v>0.22</c:v>
                </c:pt>
                <c:pt idx="212">
                  <c:v>0.20699999999999999</c:v>
                </c:pt>
                <c:pt idx="213">
                  <c:v>0.191</c:v>
                </c:pt>
                <c:pt idx="214">
                  <c:v>0.17299999999999999</c:v>
                </c:pt>
                <c:pt idx="215">
                  <c:v>0.151</c:v>
                </c:pt>
                <c:pt idx="216">
                  <c:v>0.16400000000000001</c:v>
                </c:pt>
                <c:pt idx="217">
                  <c:v>0.19700000000000001</c:v>
                </c:pt>
                <c:pt idx="218">
                  <c:v>0.20599999999999999</c:v>
                </c:pt>
                <c:pt idx="219">
                  <c:v>0.22</c:v>
                </c:pt>
                <c:pt idx="220">
                  <c:v>0.23599999999999999</c:v>
                </c:pt>
                <c:pt idx="221">
                  <c:v>0.26400000000000001</c:v>
                </c:pt>
                <c:pt idx="222">
                  <c:v>0.25</c:v>
                </c:pt>
                <c:pt idx="223">
                  <c:v>0.24199999999999999</c:v>
                </c:pt>
                <c:pt idx="224">
                  <c:v>0.23400000000000001</c:v>
                </c:pt>
                <c:pt idx="225">
                  <c:v>0.23400000000000001</c:v>
                </c:pt>
                <c:pt idx="226">
                  <c:v>0.219</c:v>
                </c:pt>
                <c:pt idx="227">
                  <c:v>0.19600000000000001</c:v>
                </c:pt>
                <c:pt idx="228">
                  <c:v>0.19800000000000001</c:v>
                </c:pt>
                <c:pt idx="229">
                  <c:v>0.23699999999999999</c:v>
                </c:pt>
                <c:pt idx="230">
                  <c:v>0.221</c:v>
                </c:pt>
                <c:pt idx="231">
                  <c:v>0.191</c:v>
                </c:pt>
                <c:pt idx="232">
                  <c:v>0.217</c:v>
                </c:pt>
                <c:pt idx="233">
                  <c:v>0.214</c:v>
                </c:pt>
                <c:pt idx="234">
                  <c:v>0.20799999999999999</c:v>
                </c:pt>
                <c:pt idx="235">
                  <c:v>0.219</c:v>
                </c:pt>
                <c:pt idx="236">
                  <c:v>0.23799999999999999</c:v>
                </c:pt>
                <c:pt idx="237">
                  <c:v>0.245</c:v>
                </c:pt>
                <c:pt idx="238">
                  <c:v>0.222</c:v>
                </c:pt>
                <c:pt idx="239">
                  <c:v>0.22</c:v>
                </c:pt>
                <c:pt idx="240">
                  <c:v>0.219</c:v>
                </c:pt>
              </c:numCache>
            </c:numRef>
          </c:xVal>
          <c:yVal>
            <c:numRef>
              <c:f>'CPT2'!$A$7:$A$307</c:f>
              <c:numCache>
                <c:formatCode>0.00</c:formatCode>
                <c:ptCount val="3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E-45E9-BB11-C525155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06848"/>
        <c:axId val="209808768"/>
      </c:scatterChart>
      <c:valAx>
        <c:axId val="209806848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0" i="0" u="none" strike="noStrike" baseline="0"/>
                  <a:t>frottement </a:t>
                </a:r>
                <a:r>
                  <a:rPr lang="en-US" sz="1600">
                    <a:solidFill>
                      <a:sysClr val="windowText" lastClr="000000"/>
                    </a:solidFill>
                  </a:rPr>
                  <a:t>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08768"/>
        <c:crosses val="autoZero"/>
        <c:crossBetween val="midCat"/>
        <c:majorUnit val="0.1"/>
      </c:valAx>
      <c:valAx>
        <c:axId val="20980876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068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image" Target="../media/image3.wmf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image" Target="../media/image2.wmf"/><Relationship Id="rId5" Type="http://schemas.openxmlformats.org/officeDocument/2006/relationships/image" Target="../media/image1.wmf"/><Relationship Id="rId4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152400</xdr:rowOff>
    </xdr:from>
    <xdr:to>
      <xdr:col>15</xdr:col>
      <xdr:colOff>304800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7B7A68-F0EA-4F0F-BDD1-F632F02EE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1</xdr:row>
      <xdr:rowOff>0</xdr:rowOff>
    </xdr:from>
    <xdr:to>
      <xdr:col>24</xdr:col>
      <xdr:colOff>60960</xdr:colOff>
      <xdr:row>29</xdr:row>
      <xdr:rowOff>144780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89E52E1-C660-4A7F-9CC5-A382AE628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11</xdr:col>
      <xdr:colOff>60960</xdr:colOff>
      <xdr:row>29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4929FB-9385-42B8-AC07-AC0C40B1F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18</xdr:col>
      <xdr:colOff>133350</xdr:colOff>
      <xdr:row>29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65A254-6DE1-4865-88B3-21A81A18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16</xdr:col>
      <xdr:colOff>0</xdr:colOff>
      <xdr:row>30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E9DD5-E754-49EB-85B7-02583B112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21</xdr:col>
      <xdr:colOff>0</xdr:colOff>
      <xdr:row>30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078812-4C3E-4807-A1AD-2572C4A19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26</xdr:col>
      <xdr:colOff>60960</xdr:colOff>
      <xdr:row>30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1E429E-64DD-404B-BFF5-637B871D9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53340</xdr:colOff>
      <xdr:row>2</xdr:row>
      <xdr:rowOff>0</xdr:rowOff>
    </xdr:from>
    <xdr:to>
      <xdr:col>31</xdr:col>
      <xdr:colOff>114300</xdr:colOff>
      <xdr:row>30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4E9B54-998E-4F3C-B117-0189D9BB0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449580</xdr:colOff>
      <xdr:row>31</xdr:row>
      <xdr:rowOff>47625</xdr:rowOff>
    </xdr:from>
    <xdr:to>
      <xdr:col>19</xdr:col>
      <xdr:colOff>308293</xdr:colOff>
      <xdr:row>34</xdr:row>
      <xdr:rowOff>99060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4240DC-B8F1-4803-BDA7-D499387E9635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38460" y="5854065"/>
          <a:ext cx="1077913" cy="600075"/>
        </a:xfrm>
        <a:prstGeom prst="rect">
          <a:avLst/>
        </a:prstGeom>
      </xdr:spPr>
    </xdr:pic>
    <xdr:clientData/>
  </xdr:twoCellAnchor>
  <xdr:twoCellAnchor editAs="oneCell">
    <xdr:from>
      <xdr:col>12</xdr:col>
      <xdr:colOff>496253</xdr:colOff>
      <xdr:row>31</xdr:row>
      <xdr:rowOff>45720</xdr:rowOff>
    </xdr:from>
    <xdr:to>
      <xdr:col>14</xdr:col>
      <xdr:colOff>354965</xdr:colOff>
      <xdr:row>34</xdr:row>
      <xdr:rowOff>97155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B5B681D-1EB8-4D94-A32D-786300D91405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37133" y="5852160"/>
          <a:ext cx="1077912" cy="600075"/>
        </a:xfrm>
        <a:prstGeom prst="rect">
          <a:avLst/>
        </a:prstGeom>
      </xdr:spPr>
    </xdr:pic>
    <xdr:clientData/>
  </xdr:twoCellAnchor>
  <xdr:twoCellAnchor editAs="oneCell">
    <xdr:from>
      <xdr:col>22</xdr:col>
      <xdr:colOff>419735</xdr:colOff>
      <xdr:row>31</xdr:row>
      <xdr:rowOff>117158</xdr:rowOff>
    </xdr:from>
    <xdr:to>
      <xdr:col>25</xdr:col>
      <xdr:colOff>232410</xdr:colOff>
      <xdr:row>33</xdr:row>
      <xdr:rowOff>103823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2F24761-B7BA-43D8-A131-550A79923EFA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56615" y="5923598"/>
          <a:ext cx="1641475" cy="352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386715</xdr:colOff>
      <xdr:row>2</xdr:row>
      <xdr:rowOff>19541</xdr:rowOff>
    </xdr:from>
    <xdr:to>
      <xdr:col>16</xdr:col>
      <xdr:colOff>319135</xdr:colOff>
      <xdr:row>30</xdr:row>
      <xdr:rowOff>129539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E6D146AA-3589-4731-BBD5-88CBC11A39D1}"/>
            </a:ext>
          </a:extLst>
        </xdr:cNvPr>
        <xdr:cNvGrpSpPr/>
      </xdr:nvGrpSpPr>
      <xdr:grpSpPr>
        <a:xfrm>
          <a:off x="6177915" y="476741"/>
          <a:ext cx="3399520" cy="5482098"/>
          <a:chOff x="6078855" y="480060"/>
          <a:chExt cx="3399520" cy="527304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30CECCCE-93F4-4261-A079-94E018E52D03}"/>
              </a:ext>
            </a:extLst>
          </xdr:cNvPr>
          <xdr:cNvGraphicFramePr>
            <a:graphicFrameLocks/>
          </xdr:cNvGraphicFramePr>
        </xdr:nvGraphicFramePr>
        <xdr:xfrm>
          <a:off x="6111240" y="480060"/>
          <a:ext cx="3314700" cy="52730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A44184B2-A97F-4686-9279-78EA933A4D31}"/>
              </a:ext>
            </a:extLst>
          </xdr:cNvPr>
          <xdr:cNvSpPr txBox="1"/>
        </xdr:nvSpPr>
        <xdr:spPr>
          <a:xfrm>
            <a:off x="6078855" y="510738"/>
            <a:ext cx="3399520" cy="2996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400" b="0" i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Module de cisaillement maximum </a:t>
            </a:r>
            <a:r>
              <a:rPr lang="en-US" sz="1400" b="0" i="1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G</a:t>
            </a:r>
            <a:r>
              <a:rPr lang="en-US" sz="1400" b="0" i="1" baseline="-250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</a:t>
            </a:r>
            <a:r>
              <a:rPr lang="en-US" sz="1400" b="0" i="1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400" b="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400" b="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(MPa)</a:t>
            </a:r>
            <a:endParaRPr lang="en-GB" sz="1400">
              <a:effectLst/>
            </a:endParaRPr>
          </a:p>
        </xdr:txBody>
      </xdr:sp>
    </xdr:grpSp>
    <xdr:clientData/>
  </xdr:twoCellAnchor>
  <xdr:twoCellAnchor>
    <xdr:from>
      <xdr:col>5</xdr:col>
      <xdr:colOff>0</xdr:colOff>
      <xdr:row>2</xdr:row>
      <xdr:rowOff>20578</xdr:rowOff>
    </xdr:from>
    <xdr:to>
      <xdr:col>10</xdr:col>
      <xdr:colOff>79952</xdr:colOff>
      <xdr:row>30</xdr:row>
      <xdr:rowOff>129540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F4FDF45C-F013-4736-97C8-03608B1FCD17}"/>
            </a:ext>
          </a:extLst>
        </xdr:cNvPr>
        <xdr:cNvGrpSpPr/>
      </xdr:nvGrpSpPr>
      <xdr:grpSpPr>
        <a:xfrm>
          <a:off x="2762250" y="477778"/>
          <a:ext cx="3108902" cy="5481062"/>
          <a:chOff x="2773680" y="480060"/>
          <a:chExt cx="3128455" cy="527304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A46937F3-5FB6-4EB0-87FE-0F294B735156}"/>
              </a:ext>
            </a:extLst>
          </xdr:cNvPr>
          <xdr:cNvGraphicFramePr>
            <a:graphicFrameLocks/>
          </xdr:cNvGraphicFramePr>
        </xdr:nvGraphicFramePr>
        <xdr:xfrm>
          <a:off x="2773680" y="480060"/>
          <a:ext cx="3048000" cy="52730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5C0B4857-230A-4166-9424-0F05DF94D019}"/>
              </a:ext>
            </a:extLst>
          </xdr:cNvPr>
          <xdr:cNvSpPr txBox="1"/>
        </xdr:nvSpPr>
        <xdr:spPr>
          <a:xfrm>
            <a:off x="2774686" y="507913"/>
            <a:ext cx="3127449" cy="2996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400" b="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Vitesse d'ondes de cisaillement </a:t>
            </a:r>
            <a:r>
              <a:rPr lang="en-US" sz="1400" b="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</a:t>
            </a:r>
            <a:r>
              <a:rPr lang="en-US" sz="1400" b="0" i="1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</a:t>
            </a:r>
            <a:r>
              <a:rPr lang="en-US" sz="1400" b="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(m/s)</a:t>
            </a:r>
            <a:endParaRPr lang="en-GB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15</xdr:col>
      <xdr:colOff>228600</xdr:colOff>
      <xdr:row>29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7C1005-C622-4F10-97A7-E6DE9E6DC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14</xdr:col>
      <xdr:colOff>304800</xdr:colOff>
      <xdr:row>29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5A3AD6-5AA5-4CC9-85B4-63164290F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D51935-DD59-48F1-A69F-78355478C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0CD0B3-49DF-4440-99E0-F13130D57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E6861-9A23-4DB2-B39A-0F4DBEABE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581024</xdr:colOff>
      <xdr:row>2</xdr:row>
      <xdr:rowOff>0</xdr:rowOff>
    </xdr:from>
    <xdr:to>
      <xdr:col>24</xdr:col>
      <xdr:colOff>104775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CBC9B2-3E3B-41B0-91C8-230A219D5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A7C5D0-BD77-4E3F-B52D-B4FD8A4EB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0E82F0-D0F5-4EA0-8C40-392164D8D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7C54C5-A296-461B-8982-2AFC3FBCC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24</xdr:col>
      <xdr:colOff>132000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0F7572-5C67-43B0-84FE-99124AEC9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E11821-86F6-47D2-94D2-48D1FC7F1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EC08DF-9A01-4D57-A680-EF83231A2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350AF6-666A-469D-8EA6-E368E30CA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24</xdr:col>
      <xdr:colOff>132000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E33F18-D8D8-4E0B-AD9F-92D88CFC7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D6D6BD-DC5C-4E2C-95C6-80AD57B01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401A2A-9599-446D-9AF6-57684D227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D3CC25-2BE2-486F-A70B-3434643F5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24</xdr:col>
      <xdr:colOff>132000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FC8104-CE47-4CA1-8A95-3A593CAD4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0C70CE-119A-4524-AD19-2AC6409F4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15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2053E-E8EA-4F92-BDC4-532AEFA69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0B619B-12B7-4C12-8835-5B028FE44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24</xdr:col>
      <xdr:colOff>132000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0C70C9-5CB8-4402-9C1A-5BB635189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403860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6E6FA-69CF-4E31-9A65-BD8EAD121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9</xdr:col>
      <xdr:colOff>457200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6E486-1AC6-495F-A867-51DA70CFC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13</xdr:col>
      <xdr:colOff>457200</xdr:colOff>
      <xdr:row>42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359506-3000-455D-B7A8-2FEAC7BC3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18</xdr:col>
      <xdr:colOff>132000</xdr:colOff>
      <xdr:row>42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94E049-191F-4348-9249-CCAA18E10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showGridLines="0" workbookViewId="0">
      <selection activeCell="P19" sqref="A1:P19"/>
    </sheetView>
  </sheetViews>
  <sheetFormatPr defaultColWidth="9.140625" defaultRowHeight="15"/>
  <cols>
    <col min="1" max="1" width="18.7109375" customWidth="1"/>
    <col min="2" max="7" width="7.42578125" customWidth="1"/>
    <col min="8" max="8" width="4" customWidth="1"/>
    <col min="16" max="16" width="5.7109375" customWidth="1"/>
  </cols>
  <sheetData>
    <row r="2" spans="1:7" ht="21">
      <c r="A2" s="42" t="s">
        <v>36</v>
      </c>
    </row>
    <row r="5" spans="1:7">
      <c r="A5" s="66" t="s">
        <v>38</v>
      </c>
      <c r="B5" s="75" t="s">
        <v>37</v>
      </c>
      <c r="C5" s="76"/>
      <c r="D5" s="76"/>
      <c r="E5" s="76"/>
      <c r="F5" s="76"/>
      <c r="G5" s="77"/>
    </row>
    <row r="6" spans="1:7">
      <c r="A6" s="67" t="s">
        <v>60</v>
      </c>
      <c r="B6" s="68" t="s">
        <v>29</v>
      </c>
      <c r="C6" s="63" t="s">
        <v>30</v>
      </c>
      <c r="D6" s="63" t="s">
        <v>31</v>
      </c>
      <c r="E6" s="63" t="s">
        <v>32</v>
      </c>
      <c r="F6" s="63" t="s">
        <v>33</v>
      </c>
      <c r="G6" s="64" t="s">
        <v>34</v>
      </c>
    </row>
    <row r="7" spans="1:7">
      <c r="A7" s="69">
        <v>9.5</v>
      </c>
      <c r="B7" s="34"/>
      <c r="C7" s="35"/>
      <c r="D7" s="35"/>
      <c r="E7" s="35">
        <v>100</v>
      </c>
      <c r="F7" s="35">
        <v>100</v>
      </c>
      <c r="G7" s="36"/>
    </row>
    <row r="8" spans="1:7">
      <c r="A8" s="69">
        <v>2</v>
      </c>
      <c r="B8" s="34">
        <v>100</v>
      </c>
      <c r="C8" s="35">
        <v>100</v>
      </c>
      <c r="D8" s="35">
        <v>100</v>
      </c>
      <c r="E8" s="35">
        <v>91</v>
      </c>
      <c r="F8" s="35">
        <v>96</v>
      </c>
      <c r="G8" s="36">
        <v>100</v>
      </c>
    </row>
    <row r="9" spans="1:7">
      <c r="A9" s="69">
        <v>1.18</v>
      </c>
      <c r="B9" s="34">
        <v>99</v>
      </c>
      <c r="C9" s="35"/>
      <c r="D9" s="35"/>
      <c r="E9" s="35">
        <v>89</v>
      </c>
      <c r="F9" s="35">
        <v>94</v>
      </c>
      <c r="G9" s="36"/>
    </row>
    <row r="10" spans="1:7">
      <c r="A10" s="69">
        <v>0.85</v>
      </c>
      <c r="B10" s="34"/>
      <c r="C10" s="35"/>
      <c r="D10" s="35"/>
      <c r="E10" s="35">
        <v>88</v>
      </c>
      <c r="F10" s="35">
        <v>93</v>
      </c>
      <c r="G10" s="36"/>
    </row>
    <row r="11" spans="1:7">
      <c r="A11" s="69">
        <v>0.42499999999999999</v>
      </c>
      <c r="B11" s="34">
        <v>95</v>
      </c>
      <c r="C11" s="35">
        <v>99</v>
      </c>
      <c r="D11" s="35">
        <v>99</v>
      </c>
      <c r="E11" s="35">
        <v>70</v>
      </c>
      <c r="F11" s="35">
        <v>86</v>
      </c>
      <c r="G11" s="36">
        <v>99</v>
      </c>
    </row>
    <row r="12" spans="1:7">
      <c r="A12" s="69">
        <v>0.25</v>
      </c>
      <c r="B12" s="34">
        <v>78</v>
      </c>
      <c r="C12" s="35"/>
      <c r="D12" s="35">
        <v>72</v>
      </c>
      <c r="E12" s="35"/>
      <c r="F12" s="35"/>
      <c r="G12" s="36"/>
    </row>
    <row r="13" spans="1:7">
      <c r="A13" s="69">
        <v>0.18</v>
      </c>
      <c r="B13" s="34"/>
      <c r="C13" s="35">
        <v>61</v>
      </c>
      <c r="D13" s="35"/>
      <c r="E13" s="35">
        <v>26</v>
      </c>
      <c r="F13" s="35">
        <v>13</v>
      </c>
      <c r="G13" s="36">
        <v>92</v>
      </c>
    </row>
    <row r="14" spans="1:7">
      <c r="A14" s="69">
        <v>0.125</v>
      </c>
      <c r="B14" s="34">
        <v>27</v>
      </c>
      <c r="C14" s="35"/>
      <c r="D14" s="35">
        <v>7</v>
      </c>
      <c r="E14" s="35"/>
      <c r="F14" s="35"/>
      <c r="G14" s="36"/>
    </row>
    <row r="15" spans="1:7">
      <c r="A15" s="70">
        <v>7.4999999999999997E-2</v>
      </c>
      <c r="B15" s="37">
        <v>8</v>
      </c>
      <c r="C15" s="40">
        <v>16</v>
      </c>
      <c r="D15" s="40">
        <v>2</v>
      </c>
      <c r="E15" s="40">
        <v>22</v>
      </c>
      <c r="F15" s="40">
        <v>6</v>
      </c>
      <c r="G15" s="41">
        <v>35</v>
      </c>
    </row>
  </sheetData>
  <mergeCells count="1">
    <mergeCell ref="B5:G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showGridLines="0" workbookViewId="0">
      <selection sqref="A1:Y30"/>
    </sheetView>
  </sheetViews>
  <sheetFormatPr defaultColWidth="9.140625" defaultRowHeight="15"/>
  <cols>
    <col min="3" max="3" width="17.5703125" style="1" customWidth="1"/>
    <col min="4" max="4" width="23.85546875" style="1" bestFit="1" customWidth="1"/>
    <col min="5" max="5" width="16.28515625" style="1" customWidth="1"/>
    <col min="6" max="6" width="3.85546875" customWidth="1"/>
    <col min="12" max="12" width="0.7109375" customWidth="1"/>
    <col min="17" max="17" width="8.85546875" customWidth="1"/>
    <col min="18" max="18" width="0.7109375" customWidth="1"/>
    <col min="24" max="24" width="2" customWidth="1"/>
    <col min="25" max="25" width="1.7109375" customWidth="1"/>
  </cols>
  <sheetData>
    <row r="1" spans="1:5" ht="23.25">
      <c r="A1" s="4" t="s">
        <v>63</v>
      </c>
    </row>
    <row r="5" spans="1:5">
      <c r="A5" s="48"/>
      <c r="B5" s="49" t="s">
        <v>40</v>
      </c>
      <c r="C5" s="49" t="s">
        <v>61</v>
      </c>
      <c r="D5" s="49" t="s">
        <v>62</v>
      </c>
      <c r="E5" s="62" t="s">
        <v>55</v>
      </c>
    </row>
    <row r="6" spans="1:5">
      <c r="A6" s="58"/>
      <c r="B6" s="63" t="s">
        <v>1</v>
      </c>
      <c r="C6" s="63" t="s">
        <v>2</v>
      </c>
      <c r="D6" s="63" t="s">
        <v>2</v>
      </c>
      <c r="E6" s="64" t="s">
        <v>2</v>
      </c>
    </row>
    <row r="7" spans="1:5">
      <c r="A7" s="52" t="s">
        <v>0</v>
      </c>
      <c r="B7" s="71">
        <v>0.5</v>
      </c>
      <c r="C7" s="57">
        <v>6.4210000000000003</v>
      </c>
      <c r="D7" s="57">
        <v>21.904</v>
      </c>
      <c r="E7" s="72">
        <v>0.4</v>
      </c>
    </row>
    <row r="8" spans="1:5">
      <c r="A8" s="52"/>
      <c r="B8" s="71">
        <v>1.2</v>
      </c>
      <c r="C8" s="57">
        <v>6.27</v>
      </c>
      <c r="D8" s="57">
        <v>24.335000000000001</v>
      </c>
      <c r="E8" s="72">
        <v>0.46</v>
      </c>
    </row>
    <row r="9" spans="1:5">
      <c r="A9" s="52"/>
      <c r="B9" s="71">
        <v>2.1</v>
      </c>
      <c r="C9" s="57">
        <v>7.4429999999999996</v>
      </c>
      <c r="D9" s="57">
        <v>33.902999999999999</v>
      </c>
      <c r="E9" s="72">
        <v>0.8</v>
      </c>
    </row>
    <row r="10" spans="1:5">
      <c r="A10" s="52"/>
      <c r="B10" s="71">
        <v>3.3</v>
      </c>
      <c r="C10" s="57">
        <v>7.7460000000000004</v>
      </c>
      <c r="D10" s="57">
        <v>51.427999999999997</v>
      </c>
      <c r="E10" s="72">
        <v>0.74</v>
      </c>
    </row>
    <row r="11" spans="1:5">
      <c r="A11" s="52"/>
      <c r="B11" s="71">
        <v>5.0999999999999996</v>
      </c>
      <c r="C11" s="57">
        <v>12.595000000000001</v>
      </c>
      <c r="D11" s="57">
        <v>78.108000000000004</v>
      </c>
      <c r="E11" s="72">
        <v>1.1000000000000001</v>
      </c>
    </row>
    <row r="12" spans="1:5">
      <c r="A12" s="52"/>
      <c r="B12" s="71">
        <v>7.5</v>
      </c>
      <c r="C12" s="57">
        <v>4.6189999999999998</v>
      </c>
      <c r="D12" s="57">
        <v>61.098999999999997</v>
      </c>
      <c r="E12" s="72">
        <v>0.9</v>
      </c>
    </row>
    <row r="13" spans="1:5">
      <c r="A13" s="52"/>
      <c r="B13" s="71">
        <v>10.8</v>
      </c>
      <c r="C13" s="57">
        <v>173.87799999999999</v>
      </c>
      <c r="D13" s="57">
        <v>369.548</v>
      </c>
      <c r="E13" s="72">
        <v>4.2</v>
      </c>
    </row>
    <row r="14" spans="1:5">
      <c r="A14" s="52"/>
      <c r="B14" s="71"/>
      <c r="C14" s="57"/>
      <c r="D14" s="57"/>
      <c r="E14" s="72"/>
    </row>
    <row r="15" spans="1:5">
      <c r="A15" s="52" t="s">
        <v>3</v>
      </c>
      <c r="B15" s="71">
        <v>0.5</v>
      </c>
      <c r="C15" s="57">
        <v>7.6210000000000004</v>
      </c>
      <c r="D15" s="57">
        <v>34.335999999999999</v>
      </c>
      <c r="E15" s="72">
        <v>0.57999999999999996</v>
      </c>
    </row>
    <row r="16" spans="1:5">
      <c r="A16" s="52"/>
      <c r="B16" s="71">
        <v>1.2</v>
      </c>
      <c r="C16" s="57">
        <v>10.558</v>
      </c>
      <c r="D16" s="57">
        <v>47.884999999999998</v>
      </c>
      <c r="E16" s="72">
        <v>0.9</v>
      </c>
    </row>
    <row r="17" spans="1:5">
      <c r="A17" s="52"/>
      <c r="B17" s="71">
        <v>2.1</v>
      </c>
      <c r="C17" s="57">
        <v>8.0749999999999993</v>
      </c>
      <c r="D17" s="57">
        <v>57.779000000000003</v>
      </c>
      <c r="E17" s="72">
        <v>0.84</v>
      </c>
    </row>
    <row r="18" spans="1:5">
      <c r="A18" s="52"/>
      <c r="B18" s="71">
        <v>3.3</v>
      </c>
      <c r="C18" s="57">
        <v>9.49</v>
      </c>
      <c r="D18" s="57">
        <v>55.512999999999998</v>
      </c>
      <c r="E18" s="72">
        <v>0.92</v>
      </c>
    </row>
    <row r="19" spans="1:5">
      <c r="A19" s="52"/>
      <c r="B19" s="71">
        <v>5.0999999999999996</v>
      </c>
      <c r="C19" s="57">
        <v>13.365</v>
      </c>
      <c r="D19" s="57">
        <v>84.966999999999999</v>
      </c>
      <c r="E19" s="72">
        <v>1.25</v>
      </c>
    </row>
    <row r="20" spans="1:5">
      <c r="A20" s="52"/>
      <c r="B20" s="71">
        <v>7.5</v>
      </c>
      <c r="C20" s="57">
        <v>6.3869999999999996</v>
      </c>
      <c r="D20" s="57">
        <v>41.97</v>
      </c>
      <c r="E20" s="72">
        <v>1</v>
      </c>
    </row>
    <row r="21" spans="1:5">
      <c r="A21" s="52"/>
      <c r="B21" s="71">
        <v>10.8</v>
      </c>
      <c r="C21" s="57">
        <v>132.929</v>
      </c>
      <c r="D21" s="57">
        <v>253.72499999999999</v>
      </c>
      <c r="E21" s="72">
        <v>4.4000000000000004</v>
      </c>
    </row>
    <row r="22" spans="1:5">
      <c r="A22" s="52"/>
      <c r="B22" s="71"/>
      <c r="C22" s="57"/>
      <c r="D22" s="57"/>
      <c r="E22" s="72"/>
    </row>
    <row r="23" spans="1:5">
      <c r="A23" s="52" t="s">
        <v>4</v>
      </c>
      <c r="B23" s="71">
        <v>1.4</v>
      </c>
      <c r="C23" s="57">
        <v>8.5630000000000006</v>
      </c>
      <c r="D23" s="57">
        <v>87.76</v>
      </c>
      <c r="E23" s="72">
        <v>0.78</v>
      </c>
    </row>
    <row r="24" spans="1:5">
      <c r="A24" s="52"/>
      <c r="B24" s="71">
        <v>2.1</v>
      </c>
      <c r="C24" s="57">
        <v>9.6630000000000003</v>
      </c>
      <c r="D24" s="57">
        <v>59.289000000000001</v>
      </c>
      <c r="E24" s="72">
        <v>0.8</v>
      </c>
    </row>
    <row r="25" spans="1:5">
      <c r="A25" s="52"/>
      <c r="B25" s="71">
        <v>3</v>
      </c>
      <c r="C25" s="57">
        <v>8.1280000000000001</v>
      </c>
      <c r="D25" s="57">
        <v>52.075000000000003</v>
      </c>
      <c r="E25" s="72">
        <v>0.8</v>
      </c>
    </row>
    <row r="26" spans="1:5">
      <c r="A26" s="52"/>
      <c r="B26" s="71"/>
      <c r="C26" s="57"/>
      <c r="D26" s="57"/>
      <c r="E26" s="72"/>
    </row>
    <row r="27" spans="1:5">
      <c r="A27" s="52" t="s">
        <v>5</v>
      </c>
      <c r="B27" s="71">
        <v>1.4</v>
      </c>
      <c r="C27" s="57">
        <v>14.868</v>
      </c>
      <c r="D27" s="57">
        <v>29.571999999999999</v>
      </c>
      <c r="E27" s="72">
        <v>0.85</v>
      </c>
    </row>
    <row r="28" spans="1:5">
      <c r="A28" s="52"/>
      <c r="B28" s="71">
        <v>2.1</v>
      </c>
      <c r="C28" s="57">
        <v>12.372999999999999</v>
      </c>
      <c r="D28" s="57">
        <v>25.45</v>
      </c>
      <c r="E28" s="72">
        <v>0.9</v>
      </c>
    </row>
    <row r="29" spans="1:5">
      <c r="A29" s="58"/>
      <c r="B29" s="73">
        <v>3</v>
      </c>
      <c r="C29" s="61">
        <v>9.8620000000000001</v>
      </c>
      <c r="D29" s="61">
        <v>23.088999999999999</v>
      </c>
      <c r="E29" s="74">
        <v>0.72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3"/>
  <sheetViews>
    <sheetView showGridLines="0" zoomScale="85" zoomScaleNormal="85" workbookViewId="0">
      <selection activeCell="L1" sqref="L1:AF31"/>
    </sheetView>
  </sheetViews>
  <sheetFormatPr defaultColWidth="9.140625" defaultRowHeight="15"/>
  <cols>
    <col min="2" max="2" width="10.42578125" customWidth="1"/>
    <col min="3" max="9" width="7.28515625" customWidth="1"/>
    <col min="10" max="10" width="8.7109375" customWidth="1"/>
    <col min="11" max="11" width="4.85546875" customWidth="1"/>
    <col min="32" max="32" width="1.85546875" customWidth="1"/>
  </cols>
  <sheetData>
    <row r="1" spans="1:16" ht="23.25">
      <c r="A1" s="4" t="s">
        <v>56</v>
      </c>
      <c r="L1" s="4" t="s">
        <v>56</v>
      </c>
    </row>
    <row r="3" spans="1:16" ht="16.5">
      <c r="A3" s="48"/>
      <c r="B3" s="49" t="s">
        <v>40</v>
      </c>
      <c r="C3" s="50" t="s">
        <v>12</v>
      </c>
      <c r="D3" s="51" t="s">
        <v>13</v>
      </c>
      <c r="E3" s="51" t="s">
        <v>14</v>
      </c>
      <c r="F3" s="51" t="s">
        <v>7</v>
      </c>
      <c r="G3" s="51" t="s">
        <v>15</v>
      </c>
      <c r="H3" s="51" t="s">
        <v>16</v>
      </c>
      <c r="I3" s="51" t="s">
        <v>17</v>
      </c>
      <c r="J3" s="62" t="s">
        <v>57</v>
      </c>
      <c r="K3" s="1"/>
      <c r="L3" s="1"/>
      <c r="M3" s="1"/>
      <c r="N3" s="1"/>
      <c r="O3" s="1"/>
      <c r="P3" s="1"/>
    </row>
    <row r="4" spans="1:16">
      <c r="A4" s="58"/>
      <c r="B4" s="63" t="s">
        <v>1</v>
      </c>
      <c r="C4" s="63" t="s">
        <v>8</v>
      </c>
      <c r="D4" s="63" t="s">
        <v>8</v>
      </c>
      <c r="E4" s="63" t="s">
        <v>8</v>
      </c>
      <c r="F4" s="63" t="s">
        <v>8</v>
      </c>
      <c r="G4" s="63" t="s">
        <v>2</v>
      </c>
      <c r="H4" s="63"/>
      <c r="I4" s="63"/>
      <c r="J4" s="64" t="s">
        <v>9</v>
      </c>
      <c r="K4" s="1"/>
      <c r="L4" s="1"/>
      <c r="M4" s="1"/>
      <c r="N4" s="1"/>
      <c r="O4" s="1"/>
      <c r="P4" s="1"/>
    </row>
    <row r="5" spans="1:16">
      <c r="A5" s="52" t="s">
        <v>6</v>
      </c>
      <c r="B5" s="54">
        <v>0.2</v>
      </c>
      <c r="C5" s="55">
        <f>B5*17-F5</f>
        <v>3.4000000000000004</v>
      </c>
      <c r="D5" s="54">
        <v>240</v>
      </c>
      <c r="E5" s="54">
        <v>830.00000000000011</v>
      </c>
      <c r="F5" s="54">
        <v>0</v>
      </c>
      <c r="G5" s="56">
        <f>34.7*(E5-D5)/1000</f>
        <v>20.473000000000006</v>
      </c>
      <c r="H5" s="57">
        <f>(E5-D5)/(D5-F5)</f>
        <v>2.4583333333333339</v>
      </c>
      <c r="I5" s="56">
        <f t="shared" ref="I5:I36" si="0">(D5-F5)/C5</f>
        <v>70.588235294117638</v>
      </c>
      <c r="J5" s="36"/>
      <c r="K5" s="1"/>
      <c r="L5" s="1"/>
      <c r="M5" s="1"/>
      <c r="N5" s="1"/>
      <c r="O5" s="1"/>
      <c r="P5" s="1"/>
    </row>
    <row r="6" spans="1:16">
      <c r="A6" s="52"/>
      <c r="B6" s="54">
        <f>+B5+0.2</f>
        <v>0.4</v>
      </c>
      <c r="C6" s="55">
        <f t="shared" ref="C6:C54" si="1">B6*17-F6</f>
        <v>6.8000000000000007</v>
      </c>
      <c r="D6" s="54">
        <v>210</v>
      </c>
      <c r="E6" s="54">
        <v>690</v>
      </c>
      <c r="F6" s="54">
        <v>0</v>
      </c>
      <c r="G6" s="56">
        <f t="shared" ref="G6:G54" si="2">34.7*(E6-D6)/1000</f>
        <v>16.655999999999999</v>
      </c>
      <c r="H6" s="57">
        <f t="shared" ref="H6:H54" si="3">(E6-D6)/(D6-F6)</f>
        <v>2.2857142857142856</v>
      </c>
      <c r="I6" s="56">
        <f t="shared" si="0"/>
        <v>30.882352941176467</v>
      </c>
      <c r="J6" s="36"/>
      <c r="K6" s="1"/>
      <c r="L6" s="1"/>
      <c r="M6" s="1"/>
      <c r="N6" s="1"/>
      <c r="O6" s="1"/>
      <c r="P6" s="1"/>
    </row>
    <row r="7" spans="1:16">
      <c r="A7" s="52"/>
      <c r="B7" s="54">
        <f t="shared" ref="B7:B54" si="4">+B6+0.2</f>
        <v>0.60000000000000009</v>
      </c>
      <c r="C7" s="55">
        <f t="shared" si="1"/>
        <v>10.200000000000001</v>
      </c>
      <c r="D7" s="54">
        <v>180</v>
      </c>
      <c r="E7" s="54">
        <v>919.99999999999989</v>
      </c>
      <c r="F7" s="54">
        <v>0</v>
      </c>
      <c r="G7" s="56">
        <f t="shared" si="2"/>
        <v>25.677999999999997</v>
      </c>
      <c r="H7" s="57">
        <f t="shared" si="3"/>
        <v>4.1111111111111107</v>
      </c>
      <c r="I7" s="56">
        <f t="shared" si="0"/>
        <v>17.647058823529409</v>
      </c>
      <c r="J7" s="36"/>
      <c r="K7" s="1"/>
      <c r="L7" s="1"/>
      <c r="M7" s="1"/>
      <c r="N7" s="1"/>
      <c r="O7" s="1"/>
      <c r="P7" s="1"/>
    </row>
    <row r="8" spans="1:16">
      <c r="A8" s="52"/>
      <c r="B8" s="54">
        <f t="shared" si="4"/>
        <v>0.8</v>
      </c>
      <c r="C8" s="55">
        <f t="shared" si="1"/>
        <v>13.600000000000001</v>
      </c>
      <c r="D8" s="54">
        <v>130</v>
      </c>
      <c r="E8" s="54">
        <v>780</v>
      </c>
      <c r="F8" s="54">
        <v>0</v>
      </c>
      <c r="G8" s="56">
        <f t="shared" si="2"/>
        <v>22.555000000000003</v>
      </c>
      <c r="H8" s="57">
        <f t="shared" si="3"/>
        <v>5</v>
      </c>
      <c r="I8" s="56">
        <f t="shared" si="0"/>
        <v>9.5588235294117645</v>
      </c>
      <c r="J8" s="36"/>
      <c r="K8" s="1"/>
      <c r="L8" s="1"/>
      <c r="M8" s="1"/>
      <c r="N8" s="1"/>
      <c r="O8" s="1"/>
      <c r="P8" s="1"/>
    </row>
    <row r="9" spans="1:16">
      <c r="A9" s="52"/>
      <c r="B9" s="54">
        <f t="shared" si="4"/>
        <v>1</v>
      </c>
      <c r="C9" s="55">
        <f t="shared" si="1"/>
        <v>17</v>
      </c>
      <c r="D9" s="54">
        <v>170</v>
      </c>
      <c r="E9" s="54">
        <v>869.99999999999989</v>
      </c>
      <c r="F9" s="54">
        <v>0</v>
      </c>
      <c r="G9" s="56">
        <f t="shared" si="2"/>
        <v>24.289999999999996</v>
      </c>
      <c r="H9" s="57">
        <f t="shared" si="3"/>
        <v>4.117647058823529</v>
      </c>
      <c r="I9" s="56">
        <f t="shared" si="0"/>
        <v>10</v>
      </c>
      <c r="J9" s="36"/>
      <c r="K9" s="1"/>
      <c r="L9" s="1"/>
      <c r="M9" s="1"/>
      <c r="N9" s="1"/>
      <c r="O9" s="1"/>
      <c r="P9" s="1"/>
    </row>
    <row r="10" spans="1:16">
      <c r="A10" s="52"/>
      <c r="B10" s="54">
        <f t="shared" si="4"/>
        <v>1.2</v>
      </c>
      <c r="C10" s="55">
        <f t="shared" si="1"/>
        <v>20.399999999999999</v>
      </c>
      <c r="D10" s="54">
        <v>300</v>
      </c>
      <c r="E10" s="54">
        <v>1220</v>
      </c>
      <c r="F10" s="54">
        <v>0</v>
      </c>
      <c r="G10" s="56">
        <f t="shared" si="2"/>
        <v>31.924000000000003</v>
      </c>
      <c r="H10" s="57">
        <f t="shared" si="3"/>
        <v>3.0666666666666669</v>
      </c>
      <c r="I10" s="56">
        <f t="shared" si="0"/>
        <v>14.705882352941178</v>
      </c>
      <c r="J10" s="36"/>
      <c r="K10" s="1"/>
      <c r="L10" s="1"/>
      <c r="M10" s="1"/>
      <c r="N10" s="1"/>
      <c r="O10" s="1"/>
      <c r="P10" s="1"/>
    </row>
    <row r="11" spans="1:16">
      <c r="A11" s="52"/>
      <c r="B11" s="54">
        <f t="shared" si="4"/>
        <v>1.4</v>
      </c>
      <c r="C11" s="55">
        <f t="shared" si="1"/>
        <v>23.799999999999997</v>
      </c>
      <c r="D11" s="54">
        <v>190</v>
      </c>
      <c r="E11" s="54">
        <v>1200</v>
      </c>
      <c r="F11" s="54">
        <v>0</v>
      </c>
      <c r="G11" s="56">
        <f t="shared" si="2"/>
        <v>35.046999999999997</v>
      </c>
      <c r="H11" s="57">
        <f t="shared" si="3"/>
        <v>5.3157894736842106</v>
      </c>
      <c r="I11" s="56">
        <f t="shared" si="0"/>
        <v>7.9831932773109253</v>
      </c>
      <c r="J11" s="36"/>
      <c r="K11" s="1"/>
      <c r="L11" s="1"/>
      <c r="M11" s="1"/>
      <c r="N11" s="1"/>
      <c r="O11" s="1"/>
      <c r="P11" s="1"/>
    </row>
    <row r="12" spans="1:16">
      <c r="A12" s="52"/>
      <c r="B12" s="54">
        <f t="shared" si="4"/>
        <v>1.5999999999999999</v>
      </c>
      <c r="C12" s="55">
        <f t="shared" si="1"/>
        <v>27.2</v>
      </c>
      <c r="D12" s="54">
        <v>260</v>
      </c>
      <c r="E12" s="54">
        <v>1270</v>
      </c>
      <c r="F12" s="54">
        <v>0</v>
      </c>
      <c r="G12" s="56">
        <f t="shared" si="2"/>
        <v>35.046999999999997</v>
      </c>
      <c r="H12" s="57">
        <f t="shared" si="3"/>
        <v>3.8846153846153846</v>
      </c>
      <c r="I12" s="56">
        <f t="shared" si="0"/>
        <v>9.5588235294117645</v>
      </c>
      <c r="J12" s="36"/>
      <c r="K12" s="1"/>
      <c r="L12" s="1"/>
      <c r="M12" s="1"/>
      <c r="N12" s="1"/>
      <c r="O12" s="1"/>
      <c r="P12" s="1"/>
    </row>
    <row r="13" spans="1:16">
      <c r="A13" s="52"/>
      <c r="B13" s="54">
        <f t="shared" si="4"/>
        <v>1.7999999999999998</v>
      </c>
      <c r="C13" s="55">
        <f t="shared" si="1"/>
        <v>30.599999999999998</v>
      </c>
      <c r="D13" s="54">
        <v>380</v>
      </c>
      <c r="E13" s="54">
        <v>1360</v>
      </c>
      <c r="F13" s="54">
        <v>0</v>
      </c>
      <c r="G13" s="56">
        <f t="shared" si="2"/>
        <v>34.006</v>
      </c>
      <c r="H13" s="57">
        <f t="shared" si="3"/>
        <v>2.5789473684210527</v>
      </c>
      <c r="I13" s="56">
        <f t="shared" si="0"/>
        <v>12.418300653594772</v>
      </c>
      <c r="J13" s="36"/>
      <c r="K13" s="1"/>
      <c r="L13" s="1"/>
      <c r="M13" s="1"/>
      <c r="N13" s="1"/>
      <c r="O13" s="1"/>
      <c r="P13" s="1"/>
    </row>
    <row r="14" spans="1:16">
      <c r="A14" s="52"/>
      <c r="B14" s="54">
        <f t="shared" si="4"/>
        <v>1.9999999999999998</v>
      </c>
      <c r="C14" s="55">
        <f t="shared" si="1"/>
        <v>33.999999999999993</v>
      </c>
      <c r="D14" s="54">
        <v>150</v>
      </c>
      <c r="E14" s="54">
        <v>900</v>
      </c>
      <c r="F14" s="54">
        <v>0</v>
      </c>
      <c r="G14" s="56">
        <f t="shared" si="2"/>
        <v>26.025000000000002</v>
      </c>
      <c r="H14" s="57">
        <f t="shared" si="3"/>
        <v>5</v>
      </c>
      <c r="I14" s="56">
        <f t="shared" si="0"/>
        <v>4.4117647058823541</v>
      </c>
      <c r="J14" s="36"/>
      <c r="K14" s="1"/>
      <c r="L14" s="1"/>
      <c r="M14" s="1"/>
      <c r="N14" s="1"/>
      <c r="O14" s="1"/>
      <c r="P14" s="1"/>
    </row>
    <row r="15" spans="1:16">
      <c r="A15" s="52"/>
      <c r="B15" s="54">
        <f t="shared" si="4"/>
        <v>2.1999999999999997</v>
      </c>
      <c r="C15" s="55">
        <f t="shared" si="1"/>
        <v>37.4</v>
      </c>
      <c r="D15" s="54">
        <v>190</v>
      </c>
      <c r="E15" s="54">
        <v>840</v>
      </c>
      <c r="F15" s="54">
        <v>0</v>
      </c>
      <c r="G15" s="56">
        <f t="shared" si="2"/>
        <v>22.555000000000003</v>
      </c>
      <c r="H15" s="57">
        <f t="shared" si="3"/>
        <v>3.4210526315789473</v>
      </c>
      <c r="I15" s="56">
        <f t="shared" si="0"/>
        <v>5.0802139037433154</v>
      </c>
      <c r="J15" s="36"/>
      <c r="K15" s="1"/>
      <c r="L15" s="1"/>
      <c r="M15" s="1"/>
      <c r="N15" s="1"/>
      <c r="O15" s="1"/>
      <c r="P15" s="1"/>
    </row>
    <row r="16" spans="1:16">
      <c r="A16" s="52"/>
      <c r="B16" s="54">
        <f t="shared" si="4"/>
        <v>2.4</v>
      </c>
      <c r="C16" s="55">
        <f t="shared" si="1"/>
        <v>40.799999999999997</v>
      </c>
      <c r="D16" s="54">
        <v>140</v>
      </c>
      <c r="E16" s="54">
        <v>770</v>
      </c>
      <c r="F16" s="54">
        <v>0</v>
      </c>
      <c r="G16" s="56">
        <f t="shared" si="2"/>
        <v>21.861000000000001</v>
      </c>
      <c r="H16" s="57">
        <f t="shared" si="3"/>
        <v>4.5</v>
      </c>
      <c r="I16" s="56">
        <f t="shared" si="0"/>
        <v>3.4313725490196081</v>
      </c>
      <c r="J16" s="36"/>
      <c r="K16" s="1"/>
      <c r="L16" s="1"/>
      <c r="M16" s="1"/>
      <c r="N16" s="1"/>
      <c r="O16" s="1"/>
      <c r="P16" s="1"/>
    </row>
    <row r="17" spans="1:16">
      <c r="A17" s="52"/>
      <c r="B17" s="54">
        <f t="shared" si="4"/>
        <v>2.6</v>
      </c>
      <c r="C17" s="55">
        <f t="shared" si="1"/>
        <v>44.2</v>
      </c>
      <c r="D17" s="54">
        <v>190</v>
      </c>
      <c r="E17" s="54">
        <v>830.00000000000011</v>
      </c>
      <c r="F17" s="54">
        <v>0</v>
      </c>
      <c r="G17" s="56">
        <f t="shared" si="2"/>
        <v>22.208000000000006</v>
      </c>
      <c r="H17" s="57">
        <f t="shared" si="3"/>
        <v>3.3684210526315796</v>
      </c>
      <c r="I17" s="56">
        <f t="shared" si="0"/>
        <v>4.2986425339366514</v>
      </c>
      <c r="J17" s="36"/>
      <c r="K17" s="1"/>
      <c r="L17" s="1"/>
      <c r="M17" s="1"/>
      <c r="N17" s="1"/>
      <c r="O17" s="1"/>
      <c r="P17" s="1"/>
    </row>
    <row r="18" spans="1:16">
      <c r="A18" s="52"/>
      <c r="B18" s="54">
        <f t="shared" si="4"/>
        <v>2.8000000000000003</v>
      </c>
      <c r="C18" s="55">
        <f t="shared" si="1"/>
        <v>47.6</v>
      </c>
      <c r="D18" s="54">
        <v>200</v>
      </c>
      <c r="E18" s="54">
        <v>1000</v>
      </c>
      <c r="F18" s="54">
        <v>0</v>
      </c>
      <c r="G18" s="56">
        <f t="shared" si="2"/>
        <v>27.760000000000005</v>
      </c>
      <c r="H18" s="57">
        <f t="shared" si="3"/>
        <v>4</v>
      </c>
      <c r="I18" s="56">
        <f t="shared" si="0"/>
        <v>4.2016806722689077</v>
      </c>
      <c r="J18" s="36"/>
      <c r="K18" s="1"/>
      <c r="L18" s="1"/>
      <c r="M18" s="1"/>
      <c r="N18" s="1"/>
      <c r="O18" s="1"/>
      <c r="P18" s="1"/>
    </row>
    <row r="19" spans="1:16">
      <c r="A19" s="52"/>
      <c r="B19" s="54">
        <f t="shared" si="4"/>
        <v>3.0000000000000004</v>
      </c>
      <c r="C19" s="55">
        <f t="shared" si="1"/>
        <v>51.000000000000007</v>
      </c>
      <c r="D19" s="54">
        <v>210</v>
      </c>
      <c r="E19" s="54">
        <v>1040</v>
      </c>
      <c r="F19" s="54">
        <v>0</v>
      </c>
      <c r="G19" s="56">
        <f t="shared" si="2"/>
        <v>28.801000000000002</v>
      </c>
      <c r="H19" s="57">
        <f t="shared" si="3"/>
        <v>3.9523809523809526</v>
      </c>
      <c r="I19" s="56">
        <f t="shared" si="0"/>
        <v>4.117647058823529</v>
      </c>
      <c r="J19" s="36"/>
      <c r="K19" s="1"/>
      <c r="L19" s="1"/>
      <c r="M19" s="1"/>
      <c r="N19" s="1"/>
      <c r="O19" s="1"/>
      <c r="P19" s="1"/>
    </row>
    <row r="20" spans="1:16">
      <c r="A20" s="52"/>
      <c r="B20" s="54">
        <f t="shared" si="4"/>
        <v>3.2000000000000006</v>
      </c>
      <c r="C20" s="55">
        <f t="shared" si="1"/>
        <v>54.400000000000013</v>
      </c>
      <c r="D20" s="54">
        <v>200</v>
      </c>
      <c r="E20" s="54">
        <v>1050</v>
      </c>
      <c r="F20" s="54">
        <v>0</v>
      </c>
      <c r="G20" s="56">
        <f t="shared" si="2"/>
        <v>29.495000000000005</v>
      </c>
      <c r="H20" s="57">
        <f t="shared" si="3"/>
        <v>4.25</v>
      </c>
      <c r="I20" s="56">
        <f t="shared" si="0"/>
        <v>3.676470588235293</v>
      </c>
      <c r="J20" s="36"/>
      <c r="K20" s="1"/>
      <c r="L20" s="1"/>
      <c r="M20" s="1"/>
      <c r="N20" s="1"/>
      <c r="O20" s="1"/>
      <c r="P20" s="1"/>
    </row>
    <row r="21" spans="1:16">
      <c r="A21" s="52"/>
      <c r="B21" s="54">
        <f t="shared" si="4"/>
        <v>3.4000000000000008</v>
      </c>
      <c r="C21" s="55">
        <f t="shared" si="1"/>
        <v>57.800000000000011</v>
      </c>
      <c r="D21" s="54">
        <v>190</v>
      </c>
      <c r="E21" s="54">
        <v>1100</v>
      </c>
      <c r="F21" s="54">
        <v>0</v>
      </c>
      <c r="G21" s="56">
        <f t="shared" si="2"/>
        <v>31.577000000000005</v>
      </c>
      <c r="H21" s="57">
        <f t="shared" si="3"/>
        <v>4.7894736842105265</v>
      </c>
      <c r="I21" s="56">
        <f t="shared" si="0"/>
        <v>3.2871972318339093</v>
      </c>
      <c r="J21" s="36"/>
      <c r="K21" s="1"/>
      <c r="L21" s="1"/>
      <c r="M21" s="1"/>
      <c r="N21" s="1"/>
      <c r="O21" s="1"/>
      <c r="P21" s="1"/>
    </row>
    <row r="22" spans="1:16">
      <c r="A22" s="52"/>
      <c r="B22" s="54">
        <f t="shared" si="4"/>
        <v>3.600000000000001</v>
      </c>
      <c r="C22" s="55">
        <f t="shared" si="1"/>
        <v>61.200000000000017</v>
      </c>
      <c r="D22" s="54">
        <v>250</v>
      </c>
      <c r="E22" s="54">
        <v>1150</v>
      </c>
      <c r="F22" s="54">
        <v>0</v>
      </c>
      <c r="G22" s="56">
        <f t="shared" si="2"/>
        <v>31.230000000000004</v>
      </c>
      <c r="H22" s="57">
        <f t="shared" si="3"/>
        <v>3.6</v>
      </c>
      <c r="I22" s="56">
        <f t="shared" si="0"/>
        <v>4.0849673202614367</v>
      </c>
      <c r="J22" s="36"/>
      <c r="K22" s="1"/>
      <c r="L22" s="1"/>
      <c r="M22" s="1"/>
      <c r="N22" s="1"/>
      <c r="O22" s="1"/>
      <c r="P22" s="1"/>
    </row>
    <row r="23" spans="1:16">
      <c r="A23" s="52"/>
      <c r="B23" s="54">
        <f t="shared" si="4"/>
        <v>3.8000000000000012</v>
      </c>
      <c r="C23" s="55">
        <f t="shared" si="1"/>
        <v>64.600000000000023</v>
      </c>
      <c r="D23" s="54">
        <v>160</v>
      </c>
      <c r="E23" s="54">
        <v>1000</v>
      </c>
      <c r="F23" s="54">
        <v>0</v>
      </c>
      <c r="G23" s="56">
        <f t="shared" si="2"/>
        <v>29.148000000000003</v>
      </c>
      <c r="H23" s="57">
        <f t="shared" si="3"/>
        <v>5.25</v>
      </c>
      <c r="I23" s="56">
        <f t="shared" si="0"/>
        <v>2.4767801857585132</v>
      </c>
      <c r="J23" s="36"/>
      <c r="K23" s="1"/>
      <c r="L23" s="1"/>
      <c r="M23" s="1"/>
      <c r="N23" s="1"/>
      <c r="O23" s="1"/>
      <c r="P23" s="1"/>
    </row>
    <row r="24" spans="1:16">
      <c r="A24" s="52"/>
      <c r="B24" s="54">
        <f t="shared" si="4"/>
        <v>4.0000000000000009</v>
      </c>
      <c r="C24" s="55">
        <f t="shared" si="1"/>
        <v>68.000000000000014</v>
      </c>
      <c r="D24" s="54">
        <v>180</v>
      </c>
      <c r="E24" s="54">
        <v>1000</v>
      </c>
      <c r="F24" s="54">
        <v>0</v>
      </c>
      <c r="G24" s="56">
        <f t="shared" si="2"/>
        <v>28.454000000000004</v>
      </c>
      <c r="H24" s="57">
        <f t="shared" si="3"/>
        <v>4.5555555555555554</v>
      </c>
      <c r="I24" s="56">
        <f t="shared" si="0"/>
        <v>2.6470588235294112</v>
      </c>
      <c r="J24" s="36"/>
      <c r="K24" s="1"/>
      <c r="L24" s="1"/>
      <c r="M24" s="1"/>
      <c r="N24" s="1"/>
      <c r="O24" s="1"/>
      <c r="P24" s="1"/>
    </row>
    <row r="25" spans="1:16">
      <c r="A25" s="52"/>
      <c r="B25" s="54">
        <f t="shared" si="4"/>
        <v>4.2000000000000011</v>
      </c>
      <c r="C25" s="55">
        <f t="shared" si="1"/>
        <v>71.40000000000002</v>
      </c>
      <c r="D25" s="54">
        <v>220.00000000000003</v>
      </c>
      <c r="E25" s="54">
        <v>1300</v>
      </c>
      <c r="F25" s="54">
        <v>0</v>
      </c>
      <c r="G25" s="56">
        <f t="shared" si="2"/>
        <v>37.475999999999999</v>
      </c>
      <c r="H25" s="57">
        <f t="shared" si="3"/>
        <v>4.9090909090909083</v>
      </c>
      <c r="I25" s="56">
        <f t="shared" si="0"/>
        <v>3.0812324929971986</v>
      </c>
      <c r="J25" s="36"/>
      <c r="K25" s="1"/>
      <c r="L25" s="1"/>
      <c r="M25" s="1"/>
      <c r="N25" s="1"/>
      <c r="O25" s="1"/>
      <c r="P25" s="1"/>
    </row>
    <row r="26" spans="1:16">
      <c r="A26" s="52"/>
      <c r="B26" s="54">
        <f t="shared" si="4"/>
        <v>4.4000000000000012</v>
      </c>
      <c r="C26" s="55">
        <f t="shared" si="1"/>
        <v>74.800000000000026</v>
      </c>
      <c r="D26" s="54">
        <v>470</v>
      </c>
      <c r="E26" s="54">
        <v>1810.0000000000002</v>
      </c>
      <c r="F26" s="54">
        <v>0</v>
      </c>
      <c r="G26" s="56">
        <f t="shared" si="2"/>
        <v>46.498000000000012</v>
      </c>
      <c r="H26" s="57">
        <f t="shared" si="3"/>
        <v>2.8510638297872344</v>
      </c>
      <c r="I26" s="56">
        <f t="shared" si="0"/>
        <v>6.2834224598930462</v>
      </c>
      <c r="J26" s="36"/>
      <c r="K26" s="1"/>
      <c r="L26" s="1"/>
      <c r="M26" s="1"/>
      <c r="N26" s="1"/>
      <c r="O26" s="1"/>
      <c r="P26" s="1"/>
    </row>
    <row r="27" spans="1:16">
      <c r="A27" s="52"/>
      <c r="B27" s="54">
        <f t="shared" si="4"/>
        <v>4.6000000000000014</v>
      </c>
      <c r="C27" s="55">
        <f t="shared" si="1"/>
        <v>78.200000000000017</v>
      </c>
      <c r="D27" s="54">
        <v>340</v>
      </c>
      <c r="E27" s="54">
        <v>1689.9999999999998</v>
      </c>
      <c r="F27" s="54">
        <v>0</v>
      </c>
      <c r="G27" s="56">
        <f t="shared" si="2"/>
        <v>46.844999999999992</v>
      </c>
      <c r="H27" s="57">
        <f t="shared" si="3"/>
        <v>3.9705882352941169</v>
      </c>
      <c r="I27" s="56">
        <f t="shared" si="0"/>
        <v>4.3478260869565206</v>
      </c>
      <c r="J27" s="36"/>
      <c r="K27" s="1"/>
      <c r="L27" s="1"/>
      <c r="M27" s="1"/>
      <c r="N27" s="1"/>
      <c r="O27" s="1"/>
      <c r="P27" s="1"/>
    </row>
    <row r="28" spans="1:16">
      <c r="A28" s="52"/>
      <c r="B28" s="54">
        <f t="shared" si="4"/>
        <v>4.8000000000000016</v>
      </c>
      <c r="C28" s="55">
        <f t="shared" si="1"/>
        <v>81.600000000000023</v>
      </c>
      <c r="D28" s="54">
        <v>409.99999999999994</v>
      </c>
      <c r="E28" s="54">
        <v>1970</v>
      </c>
      <c r="F28" s="54">
        <v>0</v>
      </c>
      <c r="G28" s="56">
        <f t="shared" si="2"/>
        <v>54.132000000000005</v>
      </c>
      <c r="H28" s="57">
        <f t="shared" si="3"/>
        <v>3.8048780487804885</v>
      </c>
      <c r="I28" s="56">
        <f t="shared" si="0"/>
        <v>5.0245098039215668</v>
      </c>
      <c r="J28" s="36"/>
      <c r="K28" s="1"/>
      <c r="L28" s="1"/>
      <c r="M28" s="1"/>
      <c r="N28" s="1"/>
      <c r="O28" s="1"/>
      <c r="P28" s="1"/>
    </row>
    <row r="29" spans="1:16">
      <c r="A29" s="52"/>
      <c r="B29" s="54">
        <f t="shared" si="4"/>
        <v>5.0000000000000018</v>
      </c>
      <c r="C29" s="55">
        <f t="shared" si="1"/>
        <v>84.000000000000028</v>
      </c>
      <c r="D29" s="54">
        <v>500</v>
      </c>
      <c r="E29" s="54">
        <v>2030</v>
      </c>
      <c r="F29" s="54">
        <v>1</v>
      </c>
      <c r="G29" s="56">
        <f t="shared" si="2"/>
        <v>53.091000000000008</v>
      </c>
      <c r="H29" s="57">
        <f t="shared" si="3"/>
        <v>3.0661322645290583</v>
      </c>
      <c r="I29" s="56">
        <f t="shared" si="0"/>
        <v>5.940476190476188</v>
      </c>
      <c r="J29" s="36"/>
      <c r="K29" s="1"/>
      <c r="L29" s="1"/>
      <c r="M29" s="1"/>
      <c r="N29" s="1"/>
      <c r="O29" s="1"/>
      <c r="P29" s="1"/>
    </row>
    <row r="30" spans="1:16">
      <c r="A30" s="52"/>
      <c r="B30" s="54">
        <f t="shared" si="4"/>
        <v>5.200000000000002</v>
      </c>
      <c r="C30" s="55">
        <f t="shared" si="1"/>
        <v>85.438000000000031</v>
      </c>
      <c r="D30" s="54">
        <v>420</v>
      </c>
      <c r="E30" s="54">
        <v>1710.0000000000002</v>
      </c>
      <c r="F30" s="55">
        <f>+F29+0.2*9.81</f>
        <v>2.9620000000000002</v>
      </c>
      <c r="G30" s="56">
        <f t="shared" si="2"/>
        <v>44.763000000000012</v>
      </c>
      <c r="H30" s="57">
        <f t="shared" si="3"/>
        <v>3.0932433015696414</v>
      </c>
      <c r="I30" s="56">
        <f t="shared" si="0"/>
        <v>4.8811769938434875</v>
      </c>
      <c r="J30" s="36"/>
      <c r="K30" s="1"/>
      <c r="L30" s="1"/>
      <c r="M30" s="1"/>
      <c r="N30" s="1"/>
      <c r="O30" s="1"/>
      <c r="P30" s="1"/>
    </row>
    <row r="31" spans="1:16">
      <c r="A31" s="52"/>
      <c r="B31" s="54">
        <f t="shared" si="4"/>
        <v>5.4000000000000021</v>
      </c>
      <c r="C31" s="55">
        <f t="shared" si="1"/>
        <v>86.876000000000033</v>
      </c>
      <c r="D31" s="54">
        <v>650</v>
      </c>
      <c r="E31" s="54">
        <v>1610.0000000000002</v>
      </c>
      <c r="F31" s="55">
        <f t="shared" ref="F31:F54" si="5">+F30+0.2*9.81</f>
        <v>4.9240000000000004</v>
      </c>
      <c r="G31" s="56">
        <f t="shared" si="2"/>
        <v>33.312000000000005</v>
      </c>
      <c r="H31" s="57">
        <f t="shared" si="3"/>
        <v>1.4881967396089766</v>
      </c>
      <c r="I31" s="56">
        <f t="shared" si="0"/>
        <v>7.4252497812974791</v>
      </c>
      <c r="J31" s="36"/>
      <c r="K31" s="1"/>
      <c r="L31" s="1"/>
      <c r="M31" s="1"/>
      <c r="N31" s="1"/>
      <c r="O31" s="1"/>
      <c r="P31" s="1"/>
    </row>
    <row r="32" spans="1:16">
      <c r="A32" s="52"/>
      <c r="B32" s="54">
        <f t="shared" si="4"/>
        <v>5.6000000000000023</v>
      </c>
      <c r="C32" s="55">
        <f t="shared" si="1"/>
        <v>88.31400000000005</v>
      </c>
      <c r="D32" s="54">
        <v>430</v>
      </c>
      <c r="E32" s="54">
        <v>1470</v>
      </c>
      <c r="F32" s="55">
        <f t="shared" si="5"/>
        <v>6.886000000000001</v>
      </c>
      <c r="G32" s="56">
        <f t="shared" si="2"/>
        <v>36.088000000000001</v>
      </c>
      <c r="H32" s="57">
        <f t="shared" si="3"/>
        <v>2.457966410943623</v>
      </c>
      <c r="I32" s="56">
        <f t="shared" si="0"/>
        <v>4.7910184115768706</v>
      </c>
      <c r="J32" s="36"/>
      <c r="K32" s="1"/>
      <c r="L32" s="1"/>
      <c r="M32" s="1"/>
      <c r="N32" s="1"/>
      <c r="O32" s="1"/>
      <c r="P32" s="1"/>
    </row>
    <row r="33" spans="1:16">
      <c r="A33" s="52"/>
      <c r="B33" s="54">
        <f t="shared" si="4"/>
        <v>5.8000000000000025</v>
      </c>
      <c r="C33" s="55">
        <f t="shared" si="1"/>
        <v>89.752000000000038</v>
      </c>
      <c r="D33" s="54">
        <v>830.00000000000011</v>
      </c>
      <c r="E33" s="54">
        <v>2200</v>
      </c>
      <c r="F33" s="55">
        <f t="shared" si="5"/>
        <v>8.8480000000000008</v>
      </c>
      <c r="G33" s="56">
        <f t="shared" si="2"/>
        <v>47.539000000000009</v>
      </c>
      <c r="H33" s="57">
        <f t="shared" si="3"/>
        <v>1.6683878258836364</v>
      </c>
      <c r="I33" s="56">
        <f t="shared" si="0"/>
        <v>9.1491220251359273</v>
      </c>
      <c r="J33" s="36"/>
      <c r="K33" s="1"/>
      <c r="L33" s="1"/>
      <c r="M33" s="1"/>
      <c r="N33" s="1"/>
      <c r="O33" s="1"/>
      <c r="P33" s="1"/>
    </row>
    <row r="34" spans="1:16">
      <c r="A34" s="52"/>
      <c r="B34" s="54">
        <f t="shared" si="4"/>
        <v>6.0000000000000027</v>
      </c>
      <c r="C34" s="55">
        <f t="shared" si="1"/>
        <v>91.19000000000004</v>
      </c>
      <c r="D34" s="54">
        <v>730</v>
      </c>
      <c r="E34" s="54">
        <v>3429.9999999999995</v>
      </c>
      <c r="F34" s="55">
        <f t="shared" si="5"/>
        <v>10.81</v>
      </c>
      <c r="G34" s="56">
        <f t="shared" si="2"/>
        <v>93.689999999999984</v>
      </c>
      <c r="H34" s="57">
        <f t="shared" si="3"/>
        <v>3.7542235014391179</v>
      </c>
      <c r="I34" s="56">
        <f t="shared" si="0"/>
        <v>7.8867200350915638</v>
      </c>
      <c r="J34" s="36"/>
      <c r="K34" s="1"/>
      <c r="L34" s="1"/>
      <c r="M34" s="1"/>
      <c r="N34" s="1"/>
      <c r="O34" s="1"/>
      <c r="P34" s="1"/>
    </row>
    <row r="35" spans="1:16">
      <c r="A35" s="52"/>
      <c r="B35" s="54">
        <f t="shared" si="4"/>
        <v>6.2000000000000028</v>
      </c>
      <c r="C35" s="55">
        <f t="shared" si="1"/>
        <v>92.628000000000043</v>
      </c>
      <c r="D35" s="54">
        <v>650</v>
      </c>
      <c r="E35" s="54">
        <v>1870</v>
      </c>
      <c r="F35" s="55">
        <f t="shared" si="5"/>
        <v>12.772</v>
      </c>
      <c r="G35" s="56">
        <f t="shared" si="2"/>
        <v>42.334000000000003</v>
      </c>
      <c r="H35" s="57">
        <f t="shared" si="3"/>
        <v>1.9145423616036961</v>
      </c>
      <c r="I35" s="56">
        <f t="shared" si="0"/>
        <v>6.8794317053158833</v>
      </c>
      <c r="J35" s="36"/>
      <c r="K35" s="1"/>
      <c r="L35" s="1"/>
      <c r="M35" s="1"/>
      <c r="N35" s="1"/>
      <c r="O35" s="1"/>
      <c r="P35" s="1"/>
    </row>
    <row r="36" spans="1:16">
      <c r="A36" s="52"/>
      <c r="B36" s="54">
        <f t="shared" si="4"/>
        <v>6.400000000000003</v>
      </c>
      <c r="C36" s="55">
        <f t="shared" si="1"/>
        <v>94.066000000000059</v>
      </c>
      <c r="D36" s="54">
        <v>1100</v>
      </c>
      <c r="E36" s="54">
        <v>3100</v>
      </c>
      <c r="F36" s="55">
        <f t="shared" si="5"/>
        <v>14.734</v>
      </c>
      <c r="G36" s="56">
        <f t="shared" si="2"/>
        <v>69.400000000000006</v>
      </c>
      <c r="H36" s="57">
        <f t="shared" si="3"/>
        <v>1.84286617290139</v>
      </c>
      <c r="I36" s="56">
        <f t="shared" si="0"/>
        <v>11.537282333680601</v>
      </c>
      <c r="J36" s="36"/>
      <c r="K36" s="1"/>
      <c r="L36" s="1"/>
      <c r="M36" s="1"/>
      <c r="N36" s="1"/>
      <c r="O36" s="1"/>
      <c r="P36" s="1"/>
    </row>
    <row r="37" spans="1:16">
      <c r="A37" s="52"/>
      <c r="B37" s="54">
        <f t="shared" si="4"/>
        <v>6.6000000000000032</v>
      </c>
      <c r="C37" s="55">
        <f t="shared" si="1"/>
        <v>95.504000000000062</v>
      </c>
      <c r="D37" s="54">
        <v>790</v>
      </c>
      <c r="E37" s="54">
        <v>1880</v>
      </c>
      <c r="F37" s="55">
        <f t="shared" si="5"/>
        <v>16.696000000000002</v>
      </c>
      <c r="G37" s="56">
        <f t="shared" si="2"/>
        <v>37.823</v>
      </c>
      <c r="H37" s="57">
        <f t="shared" si="3"/>
        <v>1.4095362237877989</v>
      </c>
      <c r="I37" s="56">
        <f t="shared" ref="I37:I54" si="6">(D37-F37)/C37</f>
        <v>8.097084938850724</v>
      </c>
      <c r="J37" s="36"/>
      <c r="K37" s="1"/>
      <c r="L37" s="1"/>
      <c r="M37" s="1"/>
      <c r="N37" s="1"/>
      <c r="O37" s="1"/>
      <c r="P37" s="1"/>
    </row>
    <row r="38" spans="1:16">
      <c r="A38" s="52"/>
      <c r="B38" s="54">
        <f t="shared" si="4"/>
        <v>6.8000000000000034</v>
      </c>
      <c r="C38" s="55">
        <f t="shared" si="1"/>
        <v>96.94200000000005</v>
      </c>
      <c r="D38" s="54">
        <v>430</v>
      </c>
      <c r="E38" s="54">
        <v>1520</v>
      </c>
      <c r="F38" s="55">
        <f t="shared" si="5"/>
        <v>18.658000000000001</v>
      </c>
      <c r="G38" s="56">
        <f t="shared" si="2"/>
        <v>37.823</v>
      </c>
      <c r="H38" s="57">
        <f t="shared" si="3"/>
        <v>2.6498631309226872</v>
      </c>
      <c r="I38" s="56">
        <f t="shared" si="6"/>
        <v>4.2431763322398934</v>
      </c>
      <c r="J38" s="36"/>
      <c r="K38" s="1"/>
      <c r="L38" s="1"/>
      <c r="M38" s="1"/>
      <c r="N38" s="1"/>
      <c r="O38" s="1"/>
      <c r="P38" s="1"/>
    </row>
    <row r="39" spans="1:16">
      <c r="A39" s="52"/>
      <c r="B39" s="54">
        <f t="shared" si="4"/>
        <v>7.0000000000000036</v>
      </c>
      <c r="C39" s="55">
        <f t="shared" si="1"/>
        <v>98.380000000000052</v>
      </c>
      <c r="D39" s="54">
        <v>440.00000000000006</v>
      </c>
      <c r="E39" s="54">
        <v>1330</v>
      </c>
      <c r="F39" s="55">
        <f t="shared" si="5"/>
        <v>20.62</v>
      </c>
      <c r="G39" s="56">
        <f t="shared" si="2"/>
        <v>30.883000000000003</v>
      </c>
      <c r="H39" s="57">
        <f t="shared" si="3"/>
        <v>2.1221803614860031</v>
      </c>
      <c r="I39" s="56">
        <f t="shared" si="6"/>
        <v>4.2628583045334398</v>
      </c>
      <c r="J39" s="36"/>
      <c r="K39" s="1"/>
      <c r="L39" s="1"/>
      <c r="M39" s="1"/>
      <c r="N39" s="1"/>
      <c r="O39" s="1"/>
      <c r="P39" s="1"/>
    </row>
    <row r="40" spans="1:16">
      <c r="A40" s="52"/>
      <c r="B40" s="54">
        <f t="shared" si="4"/>
        <v>7.2000000000000037</v>
      </c>
      <c r="C40" s="55">
        <f t="shared" si="1"/>
        <v>99.818000000000069</v>
      </c>
      <c r="D40" s="54">
        <v>380</v>
      </c>
      <c r="E40" s="54">
        <v>1590</v>
      </c>
      <c r="F40" s="55">
        <f t="shared" si="5"/>
        <v>22.582000000000001</v>
      </c>
      <c r="G40" s="56">
        <f t="shared" si="2"/>
        <v>41.987000000000002</v>
      </c>
      <c r="H40" s="57">
        <f t="shared" si="3"/>
        <v>3.3853918940847971</v>
      </c>
      <c r="I40" s="56">
        <f t="shared" si="6"/>
        <v>3.5806968683003042</v>
      </c>
      <c r="J40" s="36"/>
      <c r="K40" s="1"/>
      <c r="L40" s="1"/>
      <c r="M40" s="1"/>
      <c r="N40" s="1"/>
      <c r="O40" s="1"/>
      <c r="P40" s="1"/>
    </row>
    <row r="41" spans="1:16">
      <c r="A41" s="52"/>
      <c r="B41" s="54">
        <f t="shared" si="4"/>
        <v>7.4000000000000039</v>
      </c>
      <c r="C41" s="55">
        <f t="shared" si="1"/>
        <v>101.25600000000007</v>
      </c>
      <c r="D41" s="54">
        <v>490.00000000000006</v>
      </c>
      <c r="E41" s="54">
        <v>1680</v>
      </c>
      <c r="F41" s="55">
        <f t="shared" si="5"/>
        <v>24.544</v>
      </c>
      <c r="G41" s="56">
        <f t="shared" si="2"/>
        <v>41.292999999999999</v>
      </c>
      <c r="H41" s="57">
        <f t="shared" si="3"/>
        <v>2.5566326355230138</v>
      </c>
      <c r="I41" s="56">
        <f t="shared" si="6"/>
        <v>4.5968238919175137</v>
      </c>
      <c r="J41" s="36"/>
      <c r="K41" s="1"/>
      <c r="L41" s="1"/>
      <c r="M41" s="1"/>
      <c r="N41" s="1"/>
      <c r="O41" s="1"/>
      <c r="P41" s="1"/>
    </row>
    <row r="42" spans="1:16">
      <c r="A42" s="52"/>
      <c r="B42" s="54">
        <f t="shared" si="4"/>
        <v>7.6000000000000041</v>
      </c>
      <c r="C42" s="55">
        <f t="shared" si="1"/>
        <v>102.69400000000007</v>
      </c>
      <c r="D42" s="54">
        <v>330</v>
      </c>
      <c r="E42" s="54">
        <v>1480</v>
      </c>
      <c r="F42" s="55">
        <f t="shared" si="5"/>
        <v>26.506</v>
      </c>
      <c r="G42" s="56">
        <f t="shared" si="2"/>
        <v>39.905000000000001</v>
      </c>
      <c r="H42" s="57">
        <f t="shared" si="3"/>
        <v>3.7892017634615507</v>
      </c>
      <c r="I42" s="56">
        <f t="shared" si="6"/>
        <v>2.9553235826825306</v>
      </c>
      <c r="J42" s="36"/>
      <c r="K42" s="1"/>
      <c r="L42" s="1"/>
      <c r="M42" s="1"/>
      <c r="N42" s="1"/>
      <c r="O42" s="1"/>
      <c r="P42" s="1"/>
    </row>
    <row r="43" spans="1:16">
      <c r="A43" s="52"/>
      <c r="B43" s="54">
        <f t="shared" si="4"/>
        <v>7.8000000000000043</v>
      </c>
      <c r="C43" s="55">
        <f t="shared" si="1"/>
        <v>104.13200000000008</v>
      </c>
      <c r="D43" s="54">
        <v>190</v>
      </c>
      <c r="E43" s="54">
        <v>880.00000000000011</v>
      </c>
      <c r="F43" s="55">
        <f t="shared" si="5"/>
        <v>28.468</v>
      </c>
      <c r="G43" s="56">
        <f t="shared" si="2"/>
        <v>23.943000000000008</v>
      </c>
      <c r="H43" s="57">
        <f t="shared" si="3"/>
        <v>4.2715994354059879</v>
      </c>
      <c r="I43" s="56">
        <f t="shared" si="6"/>
        <v>1.5512234471632149</v>
      </c>
      <c r="J43" s="36"/>
      <c r="K43" s="1"/>
      <c r="L43" s="1"/>
      <c r="M43" s="1"/>
      <c r="N43" s="1"/>
      <c r="O43" s="1"/>
      <c r="P43" s="1"/>
    </row>
    <row r="44" spans="1:16">
      <c r="A44" s="52"/>
      <c r="B44" s="54">
        <f t="shared" si="4"/>
        <v>8.0000000000000036</v>
      </c>
      <c r="C44" s="55">
        <f t="shared" si="1"/>
        <v>105.57000000000005</v>
      </c>
      <c r="D44" s="54">
        <v>490.00000000000006</v>
      </c>
      <c r="E44" s="54">
        <v>1110</v>
      </c>
      <c r="F44" s="55">
        <f t="shared" si="5"/>
        <v>30.43</v>
      </c>
      <c r="G44" s="56">
        <f t="shared" si="2"/>
        <v>21.513999999999999</v>
      </c>
      <c r="H44" s="57">
        <f t="shared" si="3"/>
        <v>1.3490871901995343</v>
      </c>
      <c r="I44" s="56">
        <f t="shared" si="6"/>
        <v>4.3532253481102572</v>
      </c>
      <c r="J44" s="36"/>
      <c r="K44" s="1"/>
      <c r="L44" s="1"/>
      <c r="M44" s="1"/>
      <c r="N44" s="1"/>
      <c r="O44" s="1"/>
      <c r="P44" s="1"/>
    </row>
    <row r="45" spans="1:16">
      <c r="A45" s="52"/>
      <c r="B45" s="54">
        <f t="shared" si="4"/>
        <v>8.2000000000000028</v>
      </c>
      <c r="C45" s="55">
        <f t="shared" si="1"/>
        <v>107.00800000000004</v>
      </c>
      <c r="D45" s="54">
        <v>200</v>
      </c>
      <c r="E45" s="54">
        <v>1170</v>
      </c>
      <c r="F45" s="55">
        <f t="shared" si="5"/>
        <v>32.392000000000003</v>
      </c>
      <c r="G45" s="56">
        <f t="shared" si="2"/>
        <v>33.658999999999999</v>
      </c>
      <c r="H45" s="57">
        <f t="shared" si="3"/>
        <v>5.7873132547372439</v>
      </c>
      <c r="I45" s="56">
        <f t="shared" si="6"/>
        <v>1.5663127990430616</v>
      </c>
      <c r="J45" s="36"/>
      <c r="K45" s="1"/>
      <c r="L45" s="1"/>
      <c r="M45" s="1"/>
      <c r="N45" s="1"/>
      <c r="O45" s="1"/>
      <c r="P45" s="1"/>
    </row>
    <row r="46" spans="1:16">
      <c r="A46" s="52"/>
      <c r="B46" s="54">
        <f t="shared" si="4"/>
        <v>8.4000000000000021</v>
      </c>
      <c r="C46" s="55">
        <f t="shared" si="1"/>
        <v>108.44600000000003</v>
      </c>
      <c r="D46" s="54">
        <v>660</v>
      </c>
      <c r="E46" s="54">
        <v>1180</v>
      </c>
      <c r="F46" s="55">
        <f t="shared" si="5"/>
        <v>34.354000000000006</v>
      </c>
      <c r="G46" s="56">
        <f t="shared" si="2"/>
        <v>18.044</v>
      </c>
      <c r="H46" s="57">
        <f t="shared" si="3"/>
        <v>0.83114093273192835</v>
      </c>
      <c r="I46" s="56">
        <f t="shared" si="6"/>
        <v>5.7691938845139497</v>
      </c>
      <c r="J46" s="36"/>
      <c r="K46" s="1"/>
      <c r="L46" s="1"/>
      <c r="M46" s="1"/>
      <c r="N46" s="1"/>
      <c r="O46" s="1"/>
      <c r="P46" s="1"/>
    </row>
    <row r="47" spans="1:16">
      <c r="A47" s="52"/>
      <c r="B47" s="54">
        <f t="shared" si="4"/>
        <v>8.6000000000000014</v>
      </c>
      <c r="C47" s="55">
        <f t="shared" si="1"/>
        <v>109.88400000000001</v>
      </c>
      <c r="D47" s="54">
        <v>290</v>
      </c>
      <c r="E47" s="54">
        <v>1290</v>
      </c>
      <c r="F47" s="55">
        <f t="shared" si="5"/>
        <v>36.31600000000001</v>
      </c>
      <c r="G47" s="56">
        <f t="shared" si="2"/>
        <v>34.700000000000003</v>
      </c>
      <c r="H47" s="57">
        <f t="shared" si="3"/>
        <v>3.9419119849891993</v>
      </c>
      <c r="I47" s="56">
        <f t="shared" si="6"/>
        <v>2.3086527610935166</v>
      </c>
      <c r="J47" s="36"/>
      <c r="K47" s="1"/>
      <c r="L47" s="1"/>
      <c r="M47" s="1"/>
      <c r="N47" s="1"/>
      <c r="O47" s="1"/>
      <c r="P47" s="1"/>
    </row>
    <row r="48" spans="1:16">
      <c r="A48" s="52"/>
      <c r="B48" s="54">
        <f t="shared" si="4"/>
        <v>8.8000000000000007</v>
      </c>
      <c r="C48" s="55">
        <f t="shared" si="1"/>
        <v>111.322</v>
      </c>
      <c r="D48" s="54">
        <v>1070</v>
      </c>
      <c r="E48" s="54">
        <v>3030</v>
      </c>
      <c r="F48" s="55">
        <f t="shared" si="5"/>
        <v>38.278000000000013</v>
      </c>
      <c r="G48" s="56">
        <f t="shared" si="2"/>
        <v>68.012</v>
      </c>
      <c r="H48" s="57">
        <f t="shared" si="3"/>
        <v>1.8997365569407263</v>
      </c>
      <c r="I48" s="56">
        <f t="shared" si="6"/>
        <v>9.2679075115430916</v>
      </c>
      <c r="J48" s="36"/>
      <c r="K48" s="1"/>
      <c r="L48" s="1"/>
      <c r="M48" s="1"/>
      <c r="N48" s="1"/>
      <c r="O48" s="1"/>
      <c r="P48" s="1"/>
    </row>
    <row r="49" spans="1:16">
      <c r="A49" s="52"/>
      <c r="B49" s="54">
        <f t="shared" si="4"/>
        <v>9</v>
      </c>
      <c r="C49" s="55">
        <f t="shared" si="1"/>
        <v>112.75999999999999</v>
      </c>
      <c r="D49" s="54">
        <v>969.99999999999989</v>
      </c>
      <c r="E49" s="54">
        <v>2760</v>
      </c>
      <c r="F49" s="55">
        <f t="shared" si="5"/>
        <v>40.240000000000016</v>
      </c>
      <c r="G49" s="56">
        <f t="shared" si="2"/>
        <v>62.113000000000007</v>
      </c>
      <c r="H49" s="57">
        <f t="shared" si="3"/>
        <v>1.9252280158320429</v>
      </c>
      <c r="I49" s="56">
        <f t="shared" si="6"/>
        <v>8.2454771195459386</v>
      </c>
      <c r="J49" s="36"/>
      <c r="K49" s="1"/>
      <c r="L49" s="1"/>
      <c r="M49" s="1"/>
      <c r="N49" s="1"/>
      <c r="O49" s="1"/>
      <c r="P49" s="1"/>
    </row>
    <row r="50" spans="1:16">
      <c r="A50" s="52"/>
      <c r="B50" s="54">
        <f t="shared" si="4"/>
        <v>9.1999999999999993</v>
      </c>
      <c r="C50" s="55">
        <f t="shared" si="1"/>
        <v>114.19799999999995</v>
      </c>
      <c r="D50" s="54">
        <v>1080</v>
      </c>
      <c r="E50" s="54">
        <v>3729.9999999999995</v>
      </c>
      <c r="F50" s="55">
        <f t="shared" si="5"/>
        <v>42.202000000000019</v>
      </c>
      <c r="G50" s="56">
        <f t="shared" si="2"/>
        <v>91.954999999999984</v>
      </c>
      <c r="H50" s="57">
        <f t="shared" si="3"/>
        <v>2.5534834331922007</v>
      </c>
      <c r="I50" s="56">
        <f t="shared" si="6"/>
        <v>9.0877073153645469</v>
      </c>
      <c r="J50" s="36"/>
      <c r="K50" s="1"/>
      <c r="L50" s="1"/>
      <c r="M50" s="1"/>
      <c r="N50" s="1"/>
      <c r="O50" s="1"/>
      <c r="P50" s="1"/>
    </row>
    <row r="51" spans="1:16">
      <c r="A51" s="52"/>
      <c r="B51" s="54">
        <f t="shared" si="4"/>
        <v>9.3999999999999986</v>
      </c>
      <c r="C51" s="55">
        <f t="shared" si="1"/>
        <v>115.63599999999997</v>
      </c>
      <c r="D51" s="54">
        <v>980.00000000000011</v>
      </c>
      <c r="E51" s="54">
        <v>3150</v>
      </c>
      <c r="F51" s="55">
        <f t="shared" si="5"/>
        <v>44.164000000000023</v>
      </c>
      <c r="G51" s="56">
        <f t="shared" si="2"/>
        <v>75.299000000000007</v>
      </c>
      <c r="H51" s="57">
        <f t="shared" si="3"/>
        <v>2.3187823507537644</v>
      </c>
      <c r="I51" s="56">
        <f t="shared" si="6"/>
        <v>8.0929468331661454</v>
      </c>
      <c r="J51" s="36"/>
      <c r="K51" s="1"/>
      <c r="L51" s="1"/>
      <c r="M51" s="1"/>
      <c r="N51" s="1"/>
      <c r="O51" s="1"/>
      <c r="P51" s="1"/>
    </row>
    <row r="52" spans="1:16">
      <c r="A52" s="52"/>
      <c r="B52" s="54">
        <f t="shared" si="4"/>
        <v>9.5999999999999979</v>
      </c>
      <c r="C52" s="55">
        <f t="shared" si="1"/>
        <v>117.07399999999993</v>
      </c>
      <c r="D52" s="54">
        <v>869.99999999999989</v>
      </c>
      <c r="E52" s="54">
        <v>2690</v>
      </c>
      <c r="F52" s="55">
        <f t="shared" si="5"/>
        <v>46.126000000000026</v>
      </c>
      <c r="G52" s="56">
        <f t="shared" si="2"/>
        <v>63.154000000000011</v>
      </c>
      <c r="H52" s="57">
        <f t="shared" si="3"/>
        <v>2.2090756596275645</v>
      </c>
      <c r="I52" s="56">
        <f t="shared" si="6"/>
        <v>7.0372072364487455</v>
      </c>
      <c r="J52" s="36"/>
      <c r="K52" s="1"/>
      <c r="L52" s="1"/>
      <c r="M52" s="1"/>
      <c r="N52" s="1"/>
      <c r="O52" s="1"/>
      <c r="P52" s="1"/>
    </row>
    <row r="53" spans="1:16">
      <c r="A53" s="52"/>
      <c r="B53" s="54">
        <f t="shared" si="4"/>
        <v>9.7999999999999972</v>
      </c>
      <c r="C53" s="55">
        <f t="shared" si="1"/>
        <v>118.51199999999994</v>
      </c>
      <c r="D53" s="54">
        <v>320</v>
      </c>
      <c r="E53" s="54">
        <v>2050</v>
      </c>
      <c r="F53" s="55">
        <f t="shared" si="5"/>
        <v>48.088000000000029</v>
      </c>
      <c r="G53" s="56">
        <f t="shared" si="2"/>
        <v>60.031000000000006</v>
      </c>
      <c r="H53" s="57">
        <f t="shared" si="3"/>
        <v>6.3623525258171769</v>
      </c>
      <c r="I53" s="56">
        <f t="shared" si="6"/>
        <v>2.2943836911030115</v>
      </c>
      <c r="J53" s="36"/>
      <c r="K53" s="1"/>
      <c r="L53" s="1"/>
      <c r="M53" s="1"/>
      <c r="N53" s="1"/>
      <c r="O53" s="1"/>
      <c r="P53" s="1"/>
    </row>
    <row r="54" spans="1:16">
      <c r="A54" s="58"/>
      <c r="B54" s="38">
        <f t="shared" si="4"/>
        <v>9.9999999999999964</v>
      </c>
      <c r="C54" s="59">
        <f t="shared" si="1"/>
        <v>119.9499999999999</v>
      </c>
      <c r="D54" s="38">
        <v>1720</v>
      </c>
      <c r="E54" s="38">
        <v>4930</v>
      </c>
      <c r="F54" s="59">
        <f t="shared" si="5"/>
        <v>50.050000000000033</v>
      </c>
      <c r="G54" s="60">
        <f t="shared" si="2"/>
        <v>111.38700000000001</v>
      </c>
      <c r="H54" s="61">
        <f t="shared" si="3"/>
        <v>1.9222132399173628</v>
      </c>
      <c r="I54" s="60">
        <f t="shared" si="6"/>
        <v>13.922050854522729</v>
      </c>
      <c r="J54" s="41"/>
      <c r="K54" s="1"/>
      <c r="L54" s="1"/>
      <c r="M54" s="1"/>
      <c r="N54" s="1"/>
      <c r="O54" s="1"/>
      <c r="P54" s="1"/>
    </row>
    <row r="55" spans="1:16">
      <c r="A55" s="4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6.5">
      <c r="A56" s="48"/>
      <c r="B56" s="49" t="s">
        <v>40</v>
      </c>
      <c r="C56" s="50" t="s">
        <v>12</v>
      </c>
      <c r="D56" s="51" t="s">
        <v>13</v>
      </c>
      <c r="E56" s="51" t="s">
        <v>14</v>
      </c>
      <c r="F56" s="51" t="s">
        <v>7</v>
      </c>
      <c r="G56" s="51" t="s">
        <v>15</v>
      </c>
      <c r="H56" s="51" t="s">
        <v>16</v>
      </c>
      <c r="I56" s="51" t="s">
        <v>17</v>
      </c>
      <c r="J56" s="62" t="s">
        <v>57</v>
      </c>
      <c r="K56" s="1"/>
      <c r="L56" s="1"/>
      <c r="M56" s="1"/>
      <c r="N56" s="1"/>
      <c r="O56" s="1"/>
      <c r="P56" s="1"/>
    </row>
    <row r="57" spans="1:16">
      <c r="A57" s="58"/>
      <c r="B57" s="63" t="s">
        <v>1</v>
      </c>
      <c r="C57" s="63" t="s">
        <v>8</v>
      </c>
      <c r="D57" s="63" t="s">
        <v>8</v>
      </c>
      <c r="E57" s="63" t="s">
        <v>8</v>
      </c>
      <c r="F57" s="63" t="s">
        <v>8</v>
      </c>
      <c r="G57" s="63" t="s">
        <v>2</v>
      </c>
      <c r="H57" s="63"/>
      <c r="I57" s="63"/>
      <c r="J57" s="64" t="s">
        <v>58</v>
      </c>
      <c r="K57" s="1"/>
      <c r="L57" s="1"/>
      <c r="M57" s="1"/>
      <c r="N57" s="1"/>
      <c r="O57" s="1"/>
      <c r="P57" s="1"/>
    </row>
    <row r="58" spans="1:16">
      <c r="A58" s="52" t="s">
        <v>10</v>
      </c>
      <c r="B58" s="54">
        <v>0.2</v>
      </c>
      <c r="C58" s="55">
        <f>B58*17-F58</f>
        <v>3.4000000000000004</v>
      </c>
      <c r="D58" s="54">
        <v>290</v>
      </c>
      <c r="E58" s="54">
        <v>1140</v>
      </c>
      <c r="F58" s="54">
        <v>0</v>
      </c>
      <c r="G58" s="56">
        <f>34.7*(E58-D58)/1000</f>
        <v>29.495000000000005</v>
      </c>
      <c r="H58" s="57">
        <f>(E58-D58)/(D58-F58)</f>
        <v>2.9310344827586206</v>
      </c>
      <c r="I58" s="56">
        <f t="shared" ref="I58:I104" si="7">(D58-F58)/C58</f>
        <v>85.294117647058812</v>
      </c>
      <c r="J58" s="53"/>
      <c r="K58" s="1"/>
      <c r="L58" s="1"/>
      <c r="M58" s="1"/>
      <c r="N58" s="1"/>
      <c r="O58" s="1"/>
      <c r="P58" s="1"/>
    </row>
    <row r="59" spans="1:16">
      <c r="A59" s="52"/>
      <c r="B59" s="54">
        <f>+B58+0.2</f>
        <v>0.4</v>
      </c>
      <c r="C59" s="55">
        <f t="shared" ref="C59:C104" si="8">B59*17-F59</f>
        <v>6.8000000000000007</v>
      </c>
      <c r="D59" s="54">
        <v>310</v>
      </c>
      <c r="E59" s="54">
        <v>1200</v>
      </c>
      <c r="F59" s="54">
        <v>0</v>
      </c>
      <c r="G59" s="56">
        <f t="shared" ref="G59:G104" si="9">34.7*(E59-D59)/1000</f>
        <v>30.883000000000003</v>
      </c>
      <c r="H59" s="57">
        <f t="shared" ref="H59:H104" si="10">(E59-D59)/(D59-F59)</f>
        <v>2.870967741935484</v>
      </c>
      <c r="I59" s="56">
        <f t="shared" si="7"/>
        <v>45.588235294117645</v>
      </c>
      <c r="J59" s="53"/>
      <c r="K59" s="1"/>
      <c r="L59" s="1"/>
      <c r="M59" s="1"/>
      <c r="N59" s="1"/>
      <c r="O59" s="1"/>
      <c r="P59" s="1"/>
    </row>
    <row r="60" spans="1:16">
      <c r="A60" s="52"/>
      <c r="B60" s="54">
        <f t="shared" ref="B60:B104" si="11">+B59+0.2</f>
        <v>0.60000000000000009</v>
      </c>
      <c r="C60" s="55">
        <f t="shared" si="8"/>
        <v>10.200000000000001</v>
      </c>
      <c r="D60" s="54">
        <v>220</v>
      </c>
      <c r="E60" s="54">
        <v>940</v>
      </c>
      <c r="F60" s="54">
        <v>0</v>
      </c>
      <c r="G60" s="56">
        <f t="shared" si="9"/>
        <v>24.984000000000005</v>
      </c>
      <c r="H60" s="57">
        <f t="shared" si="10"/>
        <v>3.2727272727272729</v>
      </c>
      <c r="I60" s="56">
        <f t="shared" si="7"/>
        <v>21.56862745098039</v>
      </c>
      <c r="J60" s="53"/>
      <c r="K60" s="1"/>
      <c r="L60" s="1"/>
      <c r="M60" s="1"/>
      <c r="N60" s="1"/>
      <c r="O60" s="1"/>
      <c r="P60" s="1"/>
    </row>
    <row r="61" spans="1:16">
      <c r="A61" s="52"/>
      <c r="B61" s="54">
        <f t="shared" si="11"/>
        <v>0.8</v>
      </c>
      <c r="C61" s="55">
        <f t="shared" si="8"/>
        <v>13.600000000000001</v>
      </c>
      <c r="D61" s="54">
        <v>190</v>
      </c>
      <c r="E61" s="54">
        <v>1040</v>
      </c>
      <c r="F61" s="54">
        <v>0</v>
      </c>
      <c r="G61" s="56">
        <f t="shared" si="9"/>
        <v>29.495000000000005</v>
      </c>
      <c r="H61" s="57">
        <f t="shared" si="10"/>
        <v>4.4736842105263159</v>
      </c>
      <c r="I61" s="56">
        <f t="shared" si="7"/>
        <v>13.970588235294116</v>
      </c>
      <c r="J61" s="53"/>
      <c r="K61" s="1"/>
      <c r="L61" s="1"/>
      <c r="M61" s="1"/>
      <c r="N61" s="1"/>
      <c r="O61" s="1"/>
      <c r="P61" s="1"/>
    </row>
    <row r="62" spans="1:16">
      <c r="A62" s="52"/>
      <c r="B62" s="54">
        <f t="shared" si="11"/>
        <v>1</v>
      </c>
      <c r="C62" s="55">
        <f t="shared" si="8"/>
        <v>17</v>
      </c>
      <c r="D62" s="54">
        <v>220</v>
      </c>
      <c r="E62" s="54">
        <v>1010</v>
      </c>
      <c r="F62" s="54">
        <v>0</v>
      </c>
      <c r="G62" s="56">
        <f t="shared" si="9"/>
        <v>27.413000000000004</v>
      </c>
      <c r="H62" s="57">
        <f t="shared" si="10"/>
        <v>3.5909090909090908</v>
      </c>
      <c r="I62" s="56">
        <f t="shared" si="7"/>
        <v>12.941176470588236</v>
      </c>
      <c r="J62" s="53"/>
      <c r="K62" s="1"/>
      <c r="L62" s="1"/>
      <c r="M62" s="1"/>
      <c r="N62" s="1"/>
      <c r="O62" s="1"/>
      <c r="P62" s="1"/>
    </row>
    <row r="63" spans="1:16">
      <c r="A63" s="52"/>
      <c r="B63" s="54">
        <f t="shared" si="11"/>
        <v>1.2</v>
      </c>
      <c r="C63" s="55">
        <f t="shared" si="8"/>
        <v>20.399999999999999</v>
      </c>
      <c r="D63" s="54">
        <v>210</v>
      </c>
      <c r="E63" s="54">
        <v>790</v>
      </c>
      <c r="F63" s="54">
        <v>0</v>
      </c>
      <c r="G63" s="56">
        <f t="shared" si="9"/>
        <v>20.126000000000001</v>
      </c>
      <c r="H63" s="57">
        <f t="shared" si="10"/>
        <v>2.7619047619047619</v>
      </c>
      <c r="I63" s="56">
        <f t="shared" si="7"/>
        <v>10.294117647058824</v>
      </c>
      <c r="J63" s="53"/>
      <c r="K63" s="1"/>
      <c r="L63" s="1"/>
      <c r="M63" s="1"/>
      <c r="N63" s="1"/>
      <c r="O63" s="1"/>
      <c r="P63" s="1"/>
    </row>
    <row r="64" spans="1:16">
      <c r="A64" s="52"/>
      <c r="B64" s="54">
        <f t="shared" si="11"/>
        <v>1.4</v>
      </c>
      <c r="C64" s="55">
        <f t="shared" si="8"/>
        <v>23.799999999999997</v>
      </c>
      <c r="D64" s="54">
        <v>210</v>
      </c>
      <c r="E64" s="54">
        <v>850</v>
      </c>
      <c r="F64" s="54">
        <v>0</v>
      </c>
      <c r="G64" s="56">
        <f t="shared" si="9"/>
        <v>22.207999999999998</v>
      </c>
      <c r="H64" s="57">
        <f t="shared" si="10"/>
        <v>3.0476190476190474</v>
      </c>
      <c r="I64" s="56">
        <f t="shared" si="7"/>
        <v>8.8235294117647065</v>
      </c>
      <c r="J64" s="53"/>
      <c r="K64" s="1"/>
      <c r="L64" s="1"/>
      <c r="M64" s="1"/>
      <c r="N64" s="1"/>
      <c r="O64" s="1"/>
      <c r="P64" s="1"/>
    </row>
    <row r="65" spans="1:16">
      <c r="A65" s="52"/>
      <c r="B65" s="54">
        <f t="shared" si="11"/>
        <v>1.5999999999999999</v>
      </c>
      <c r="C65" s="55">
        <f t="shared" si="8"/>
        <v>27.2</v>
      </c>
      <c r="D65" s="54">
        <v>170</v>
      </c>
      <c r="E65" s="54">
        <v>840</v>
      </c>
      <c r="F65" s="54">
        <v>0</v>
      </c>
      <c r="G65" s="56">
        <f t="shared" si="9"/>
        <v>23.249000000000002</v>
      </c>
      <c r="H65" s="57">
        <f t="shared" si="10"/>
        <v>3.9411764705882355</v>
      </c>
      <c r="I65" s="56">
        <f t="shared" si="7"/>
        <v>6.25</v>
      </c>
      <c r="J65" s="53"/>
      <c r="K65" s="1"/>
      <c r="L65" s="1"/>
      <c r="M65" s="1"/>
      <c r="N65" s="1"/>
      <c r="O65" s="1"/>
      <c r="P65" s="1"/>
    </row>
    <row r="66" spans="1:16">
      <c r="A66" s="52"/>
      <c r="B66" s="54">
        <f t="shared" si="11"/>
        <v>1.7999999999999998</v>
      </c>
      <c r="C66" s="55">
        <f t="shared" si="8"/>
        <v>30.599999999999998</v>
      </c>
      <c r="D66" s="54">
        <v>200</v>
      </c>
      <c r="E66" s="54">
        <v>950</v>
      </c>
      <c r="F66" s="54">
        <v>0</v>
      </c>
      <c r="G66" s="56">
        <f t="shared" si="9"/>
        <v>26.025000000000002</v>
      </c>
      <c r="H66" s="57">
        <f t="shared" si="10"/>
        <v>3.75</v>
      </c>
      <c r="I66" s="56">
        <f t="shared" si="7"/>
        <v>6.5359477124183014</v>
      </c>
      <c r="J66" s="53"/>
      <c r="K66" s="1"/>
      <c r="L66" s="1"/>
      <c r="M66" s="1"/>
      <c r="N66" s="1"/>
      <c r="O66" s="1"/>
      <c r="P66" s="1"/>
    </row>
    <row r="67" spans="1:16">
      <c r="A67" s="52"/>
      <c r="B67" s="54">
        <f t="shared" si="11"/>
        <v>1.9999999999999998</v>
      </c>
      <c r="C67" s="55">
        <f t="shared" si="8"/>
        <v>33.999999999999993</v>
      </c>
      <c r="D67" s="54">
        <v>270</v>
      </c>
      <c r="E67" s="54">
        <v>940</v>
      </c>
      <c r="F67" s="54">
        <v>0</v>
      </c>
      <c r="G67" s="56">
        <f t="shared" si="9"/>
        <v>23.249000000000002</v>
      </c>
      <c r="H67" s="57">
        <f t="shared" si="10"/>
        <v>2.4814814814814814</v>
      </c>
      <c r="I67" s="56">
        <f t="shared" si="7"/>
        <v>7.9411764705882373</v>
      </c>
      <c r="J67" s="53"/>
      <c r="K67" s="1"/>
      <c r="L67" s="1"/>
      <c r="M67" s="1"/>
      <c r="N67" s="1"/>
      <c r="O67" s="1"/>
      <c r="P67" s="1"/>
    </row>
    <row r="68" spans="1:16">
      <c r="A68" s="52"/>
      <c r="B68" s="54">
        <f t="shared" si="11"/>
        <v>2.1999999999999997</v>
      </c>
      <c r="C68" s="55">
        <f t="shared" si="8"/>
        <v>37.4</v>
      </c>
      <c r="D68" s="54">
        <v>200</v>
      </c>
      <c r="E68" s="54">
        <v>1040</v>
      </c>
      <c r="F68" s="54">
        <v>0</v>
      </c>
      <c r="G68" s="56">
        <f t="shared" si="9"/>
        <v>29.148000000000003</v>
      </c>
      <c r="H68" s="57">
        <f t="shared" si="10"/>
        <v>4.2</v>
      </c>
      <c r="I68" s="56">
        <f t="shared" si="7"/>
        <v>5.3475935828877006</v>
      </c>
      <c r="J68" s="53"/>
      <c r="K68" s="1"/>
      <c r="L68" s="1"/>
      <c r="M68" s="1"/>
      <c r="N68" s="1"/>
      <c r="O68" s="1"/>
      <c r="P68" s="1"/>
    </row>
    <row r="69" spans="1:16">
      <c r="A69" s="52"/>
      <c r="B69" s="54">
        <f t="shared" si="11"/>
        <v>2.4</v>
      </c>
      <c r="C69" s="55">
        <f t="shared" si="8"/>
        <v>40.799999999999997</v>
      </c>
      <c r="D69" s="54">
        <v>160</v>
      </c>
      <c r="E69" s="54">
        <v>810</v>
      </c>
      <c r="F69" s="54">
        <v>0</v>
      </c>
      <c r="G69" s="56">
        <f t="shared" si="9"/>
        <v>22.555000000000003</v>
      </c>
      <c r="H69" s="57">
        <f t="shared" si="10"/>
        <v>4.0625</v>
      </c>
      <c r="I69" s="56">
        <f t="shared" si="7"/>
        <v>3.9215686274509807</v>
      </c>
      <c r="J69" s="53"/>
      <c r="K69" s="1"/>
      <c r="L69" s="1"/>
      <c r="M69" s="1"/>
      <c r="N69" s="1"/>
      <c r="O69" s="1"/>
      <c r="P69" s="1"/>
    </row>
    <row r="70" spans="1:16">
      <c r="A70" s="52"/>
      <c r="B70" s="54">
        <f t="shared" si="11"/>
        <v>2.6</v>
      </c>
      <c r="C70" s="55">
        <f t="shared" si="8"/>
        <v>44.2</v>
      </c>
      <c r="D70" s="54">
        <v>210</v>
      </c>
      <c r="E70" s="54">
        <v>920</v>
      </c>
      <c r="F70" s="54">
        <v>0</v>
      </c>
      <c r="G70" s="56">
        <f t="shared" si="9"/>
        <v>24.637000000000004</v>
      </c>
      <c r="H70" s="57">
        <f t="shared" si="10"/>
        <v>3.3809523809523809</v>
      </c>
      <c r="I70" s="56">
        <f t="shared" si="7"/>
        <v>4.751131221719457</v>
      </c>
      <c r="J70" s="53"/>
      <c r="K70" s="1"/>
      <c r="L70" s="1"/>
      <c r="M70" s="1"/>
      <c r="N70" s="1"/>
      <c r="O70" s="1"/>
      <c r="P70" s="1"/>
    </row>
    <row r="71" spans="1:16">
      <c r="A71" s="52"/>
      <c r="B71" s="54">
        <f t="shared" si="11"/>
        <v>2.8000000000000003</v>
      </c>
      <c r="C71" s="55">
        <f t="shared" si="8"/>
        <v>47.6</v>
      </c>
      <c r="D71" s="54">
        <v>130</v>
      </c>
      <c r="E71" s="54">
        <v>880</v>
      </c>
      <c r="F71" s="54">
        <v>0</v>
      </c>
      <c r="G71" s="56">
        <f t="shared" si="9"/>
        <v>26.025000000000002</v>
      </c>
      <c r="H71" s="57">
        <f t="shared" si="10"/>
        <v>5.7692307692307692</v>
      </c>
      <c r="I71" s="56">
        <f t="shared" si="7"/>
        <v>2.73109243697479</v>
      </c>
      <c r="J71" s="53"/>
      <c r="K71" s="1"/>
      <c r="L71" s="1"/>
      <c r="M71" s="1"/>
      <c r="N71" s="1"/>
      <c r="O71" s="1"/>
      <c r="P71" s="1"/>
    </row>
    <row r="72" spans="1:16">
      <c r="A72" s="52"/>
      <c r="B72" s="54">
        <f t="shared" si="11"/>
        <v>3.0000000000000004</v>
      </c>
      <c r="C72" s="55">
        <f t="shared" si="8"/>
        <v>51.000000000000007</v>
      </c>
      <c r="D72" s="54">
        <v>150</v>
      </c>
      <c r="E72" s="54">
        <v>930</v>
      </c>
      <c r="F72" s="54">
        <v>0</v>
      </c>
      <c r="G72" s="56">
        <f t="shared" si="9"/>
        <v>27.066000000000003</v>
      </c>
      <c r="H72" s="57">
        <f t="shared" si="10"/>
        <v>5.2</v>
      </c>
      <c r="I72" s="56">
        <f t="shared" si="7"/>
        <v>2.9411764705882351</v>
      </c>
      <c r="J72" s="53"/>
      <c r="K72" s="1"/>
      <c r="L72" s="1"/>
      <c r="M72" s="1"/>
      <c r="N72" s="1"/>
      <c r="O72" s="1"/>
      <c r="P72" s="1"/>
    </row>
    <row r="73" spans="1:16">
      <c r="A73" s="52"/>
      <c r="B73" s="54">
        <f t="shared" si="11"/>
        <v>3.2000000000000006</v>
      </c>
      <c r="C73" s="55">
        <f t="shared" si="8"/>
        <v>54.400000000000013</v>
      </c>
      <c r="D73" s="54">
        <v>620</v>
      </c>
      <c r="E73" s="54">
        <v>1860</v>
      </c>
      <c r="F73" s="54">
        <v>0</v>
      </c>
      <c r="G73" s="56">
        <f t="shared" si="9"/>
        <v>43.027999999999999</v>
      </c>
      <c r="H73" s="57">
        <f t="shared" si="10"/>
        <v>2</v>
      </c>
      <c r="I73" s="56">
        <f t="shared" si="7"/>
        <v>11.397058823529409</v>
      </c>
      <c r="J73" s="53"/>
      <c r="K73" s="1"/>
      <c r="L73" s="1"/>
      <c r="M73" s="1"/>
      <c r="N73" s="1"/>
      <c r="O73" s="1"/>
      <c r="P73" s="1"/>
    </row>
    <row r="74" spans="1:16">
      <c r="A74" s="52"/>
      <c r="B74" s="54">
        <f t="shared" si="11"/>
        <v>3.4000000000000008</v>
      </c>
      <c r="C74" s="55">
        <f t="shared" si="8"/>
        <v>57.800000000000011</v>
      </c>
      <c r="D74" s="54">
        <v>550</v>
      </c>
      <c r="E74" s="54">
        <v>2010</v>
      </c>
      <c r="F74" s="54">
        <v>0</v>
      </c>
      <c r="G74" s="56">
        <f t="shared" si="9"/>
        <v>50.662000000000006</v>
      </c>
      <c r="H74" s="57">
        <f t="shared" si="10"/>
        <v>2.6545454545454548</v>
      </c>
      <c r="I74" s="56">
        <f t="shared" si="7"/>
        <v>9.5155709342560542</v>
      </c>
      <c r="J74" s="53"/>
      <c r="K74" s="1"/>
      <c r="L74" s="1"/>
      <c r="M74" s="1"/>
      <c r="N74" s="1"/>
      <c r="O74" s="1"/>
      <c r="P74" s="1"/>
    </row>
    <row r="75" spans="1:16">
      <c r="A75" s="52"/>
      <c r="B75" s="54">
        <f t="shared" si="11"/>
        <v>3.600000000000001</v>
      </c>
      <c r="C75" s="55">
        <f t="shared" si="8"/>
        <v>61.200000000000017</v>
      </c>
      <c r="D75" s="54">
        <v>240</v>
      </c>
      <c r="E75" s="54">
        <v>1330</v>
      </c>
      <c r="F75" s="54">
        <v>0</v>
      </c>
      <c r="G75" s="56">
        <f t="shared" si="9"/>
        <v>37.823</v>
      </c>
      <c r="H75" s="57">
        <f t="shared" si="10"/>
        <v>4.541666666666667</v>
      </c>
      <c r="I75" s="56">
        <f t="shared" si="7"/>
        <v>3.9215686274509793</v>
      </c>
      <c r="J75" s="53"/>
      <c r="K75" s="1"/>
      <c r="L75" s="1"/>
      <c r="M75" s="1"/>
      <c r="N75" s="1"/>
      <c r="O75" s="1"/>
      <c r="P75" s="1"/>
    </row>
    <row r="76" spans="1:16">
      <c r="A76" s="52"/>
      <c r="B76" s="54">
        <f t="shared" si="11"/>
        <v>3.8000000000000012</v>
      </c>
      <c r="C76" s="55">
        <f t="shared" si="8"/>
        <v>64.600000000000023</v>
      </c>
      <c r="D76" s="54">
        <v>460</v>
      </c>
      <c r="E76" s="54">
        <v>2140</v>
      </c>
      <c r="F76" s="54">
        <v>0</v>
      </c>
      <c r="G76" s="56">
        <f t="shared" si="9"/>
        <v>58.296000000000006</v>
      </c>
      <c r="H76" s="57">
        <f t="shared" si="10"/>
        <v>3.652173913043478</v>
      </c>
      <c r="I76" s="56">
        <f t="shared" si="7"/>
        <v>7.1207430340557254</v>
      </c>
      <c r="J76" s="53"/>
      <c r="K76" s="1"/>
      <c r="L76" s="1"/>
      <c r="M76" s="1"/>
      <c r="N76" s="1"/>
      <c r="O76" s="1"/>
      <c r="P76" s="1"/>
    </row>
    <row r="77" spans="1:16">
      <c r="A77" s="52"/>
      <c r="B77" s="54">
        <f t="shared" si="11"/>
        <v>4.0000000000000009</v>
      </c>
      <c r="C77" s="55">
        <f t="shared" si="8"/>
        <v>68.000000000000014</v>
      </c>
      <c r="D77" s="54">
        <v>520</v>
      </c>
      <c r="E77" s="54">
        <v>2210</v>
      </c>
      <c r="F77" s="54">
        <v>0</v>
      </c>
      <c r="G77" s="56">
        <f t="shared" si="9"/>
        <v>58.643000000000008</v>
      </c>
      <c r="H77" s="57">
        <f t="shared" si="10"/>
        <v>3.25</v>
      </c>
      <c r="I77" s="56">
        <f t="shared" si="7"/>
        <v>7.6470588235294104</v>
      </c>
      <c r="J77" s="53"/>
      <c r="K77" s="1"/>
      <c r="L77" s="1"/>
      <c r="M77" s="1"/>
      <c r="N77" s="1"/>
      <c r="O77" s="1"/>
      <c r="P77" s="1"/>
    </row>
    <row r="78" spans="1:16">
      <c r="A78" s="52"/>
      <c r="B78" s="54">
        <f t="shared" si="11"/>
        <v>4.2000000000000011</v>
      </c>
      <c r="C78" s="55">
        <f t="shared" si="8"/>
        <v>71.40000000000002</v>
      </c>
      <c r="D78" s="54">
        <v>730</v>
      </c>
      <c r="E78" s="54">
        <v>1490</v>
      </c>
      <c r="F78" s="54">
        <v>0</v>
      </c>
      <c r="G78" s="56">
        <f t="shared" si="9"/>
        <v>26.372000000000003</v>
      </c>
      <c r="H78" s="57">
        <f t="shared" si="10"/>
        <v>1.0410958904109588</v>
      </c>
      <c r="I78" s="56">
        <f t="shared" si="7"/>
        <v>10.224089635854339</v>
      </c>
      <c r="J78" s="53"/>
      <c r="K78" s="1"/>
      <c r="L78" s="1"/>
      <c r="M78" s="1"/>
      <c r="N78" s="1"/>
      <c r="O78" s="1"/>
      <c r="P78" s="1"/>
    </row>
    <row r="79" spans="1:16">
      <c r="A79" s="52"/>
      <c r="B79" s="54">
        <f t="shared" si="11"/>
        <v>4.4000000000000012</v>
      </c>
      <c r="C79" s="55">
        <f t="shared" si="8"/>
        <v>74.800000000000026</v>
      </c>
      <c r="D79" s="54">
        <v>690</v>
      </c>
      <c r="E79" s="54">
        <v>1900</v>
      </c>
      <c r="F79" s="54">
        <v>0</v>
      </c>
      <c r="G79" s="56">
        <f t="shared" si="9"/>
        <v>41.987000000000002</v>
      </c>
      <c r="H79" s="57">
        <f t="shared" si="10"/>
        <v>1.7536231884057971</v>
      </c>
      <c r="I79" s="56">
        <f t="shared" si="7"/>
        <v>9.2245989304812799</v>
      </c>
      <c r="J79" s="53"/>
      <c r="K79" s="1"/>
      <c r="L79" s="1"/>
      <c r="M79" s="1"/>
      <c r="N79" s="1"/>
      <c r="O79" s="1"/>
      <c r="P79" s="1"/>
    </row>
    <row r="80" spans="1:16">
      <c r="A80" s="52"/>
      <c r="B80" s="54">
        <f t="shared" si="11"/>
        <v>4.6000000000000014</v>
      </c>
      <c r="C80" s="55">
        <f t="shared" si="8"/>
        <v>78.200000000000017</v>
      </c>
      <c r="D80" s="54">
        <v>760</v>
      </c>
      <c r="E80" s="54">
        <v>2430</v>
      </c>
      <c r="F80" s="54">
        <v>0</v>
      </c>
      <c r="G80" s="56">
        <f t="shared" si="9"/>
        <v>57.949000000000005</v>
      </c>
      <c r="H80" s="57">
        <f t="shared" si="10"/>
        <v>2.1973684210526314</v>
      </c>
      <c r="I80" s="56">
        <f t="shared" si="7"/>
        <v>9.7186700767263403</v>
      </c>
      <c r="J80" s="53"/>
      <c r="K80" s="1"/>
      <c r="L80" s="1"/>
      <c r="M80" s="1"/>
      <c r="N80" s="1"/>
      <c r="O80" s="1"/>
      <c r="P80" s="1"/>
    </row>
    <row r="81" spans="1:16">
      <c r="A81" s="52"/>
      <c r="B81" s="54">
        <f t="shared" si="11"/>
        <v>4.8000000000000016</v>
      </c>
      <c r="C81" s="55">
        <f t="shared" si="8"/>
        <v>81.600000000000023</v>
      </c>
      <c r="D81" s="54">
        <v>940</v>
      </c>
      <c r="E81" s="54">
        <v>2090</v>
      </c>
      <c r="F81" s="54">
        <v>0</v>
      </c>
      <c r="G81" s="56">
        <f t="shared" si="9"/>
        <v>39.905000000000001</v>
      </c>
      <c r="H81" s="57">
        <f t="shared" si="10"/>
        <v>1.2234042553191489</v>
      </c>
      <c r="I81" s="56">
        <f t="shared" si="7"/>
        <v>11.519607843137251</v>
      </c>
      <c r="J81" s="53"/>
      <c r="K81" s="1"/>
      <c r="L81" s="1"/>
      <c r="M81" s="1"/>
      <c r="N81" s="1"/>
      <c r="O81" s="1"/>
      <c r="P81" s="1"/>
    </row>
    <row r="82" spans="1:16">
      <c r="A82" s="52"/>
      <c r="B82" s="54">
        <f t="shared" si="11"/>
        <v>5.0000000000000018</v>
      </c>
      <c r="C82" s="55">
        <f t="shared" si="8"/>
        <v>84.000000000000028</v>
      </c>
      <c r="D82" s="54">
        <v>1250</v>
      </c>
      <c r="E82" s="54">
        <v>2630</v>
      </c>
      <c r="F82" s="54">
        <v>1</v>
      </c>
      <c r="G82" s="56">
        <f t="shared" si="9"/>
        <v>47.88600000000001</v>
      </c>
      <c r="H82" s="57">
        <f t="shared" si="10"/>
        <v>1.1048839071257006</v>
      </c>
      <c r="I82" s="56">
        <f t="shared" si="7"/>
        <v>14.869047619047613</v>
      </c>
      <c r="J82" s="53"/>
      <c r="K82" s="1"/>
      <c r="L82" s="1"/>
      <c r="M82" s="1"/>
      <c r="N82" s="1"/>
      <c r="O82" s="1"/>
      <c r="P82" s="1"/>
    </row>
    <row r="83" spans="1:16">
      <c r="A83" s="52"/>
      <c r="B83" s="54">
        <f t="shared" si="11"/>
        <v>5.200000000000002</v>
      </c>
      <c r="C83" s="55">
        <f t="shared" si="8"/>
        <v>85.438000000000031</v>
      </c>
      <c r="D83" s="54">
        <v>860</v>
      </c>
      <c r="E83" s="54">
        <v>1610</v>
      </c>
      <c r="F83" s="55">
        <f>+F82+0.2*9.81</f>
        <v>2.9620000000000002</v>
      </c>
      <c r="G83" s="56">
        <f t="shared" si="9"/>
        <v>26.025000000000002</v>
      </c>
      <c r="H83" s="57">
        <f t="shared" si="10"/>
        <v>0.87510705476303263</v>
      </c>
      <c r="I83" s="56">
        <f t="shared" si="7"/>
        <v>10.031110278798657</v>
      </c>
      <c r="J83" s="53"/>
      <c r="K83" s="1"/>
      <c r="L83" s="1"/>
      <c r="M83" s="1"/>
      <c r="N83" s="1"/>
      <c r="O83" s="1"/>
      <c r="P83" s="1"/>
    </row>
    <row r="84" spans="1:16">
      <c r="A84" s="52"/>
      <c r="B84" s="54">
        <f t="shared" si="11"/>
        <v>5.4000000000000021</v>
      </c>
      <c r="C84" s="55">
        <f t="shared" si="8"/>
        <v>86.876000000000033</v>
      </c>
      <c r="D84" s="54">
        <v>800</v>
      </c>
      <c r="E84" s="54">
        <v>2220</v>
      </c>
      <c r="F84" s="55">
        <f t="shared" ref="F84:F104" si="12">+F83+0.2*9.81</f>
        <v>4.9240000000000004</v>
      </c>
      <c r="G84" s="56">
        <f t="shared" si="9"/>
        <v>49.274000000000008</v>
      </c>
      <c r="H84" s="57">
        <f t="shared" si="10"/>
        <v>1.7859927855953392</v>
      </c>
      <c r="I84" s="56">
        <f t="shared" si="7"/>
        <v>9.1518486118145379</v>
      </c>
      <c r="J84" s="53"/>
      <c r="K84" s="1"/>
      <c r="L84" s="1"/>
      <c r="M84" s="1"/>
      <c r="N84" s="1"/>
      <c r="O84" s="1"/>
      <c r="P84" s="1"/>
    </row>
    <row r="85" spans="1:16">
      <c r="A85" s="52"/>
      <c r="B85" s="54">
        <f t="shared" si="11"/>
        <v>5.6000000000000023</v>
      </c>
      <c r="C85" s="55">
        <f t="shared" si="8"/>
        <v>88.31400000000005</v>
      </c>
      <c r="D85" s="54">
        <v>570</v>
      </c>
      <c r="E85" s="54">
        <v>1760</v>
      </c>
      <c r="F85" s="55">
        <f t="shared" si="12"/>
        <v>6.886000000000001</v>
      </c>
      <c r="G85" s="56">
        <f t="shared" si="9"/>
        <v>41.292999999999999</v>
      </c>
      <c r="H85" s="57">
        <f t="shared" si="10"/>
        <v>2.1132488270581087</v>
      </c>
      <c r="I85" s="56">
        <f t="shared" si="7"/>
        <v>6.3762710329053123</v>
      </c>
      <c r="J85" s="53"/>
      <c r="K85" s="1"/>
      <c r="L85" s="1"/>
      <c r="M85" s="1"/>
      <c r="N85" s="1"/>
      <c r="O85" s="1"/>
      <c r="P85" s="1"/>
    </row>
    <row r="86" spans="1:16">
      <c r="A86" s="52"/>
      <c r="B86" s="54">
        <f t="shared" si="11"/>
        <v>5.8000000000000025</v>
      </c>
      <c r="C86" s="55">
        <f t="shared" si="8"/>
        <v>89.752000000000038</v>
      </c>
      <c r="D86" s="54">
        <v>410</v>
      </c>
      <c r="E86" s="54">
        <v>1680</v>
      </c>
      <c r="F86" s="55">
        <f t="shared" si="12"/>
        <v>8.8480000000000008</v>
      </c>
      <c r="G86" s="56">
        <f t="shared" si="9"/>
        <v>44.069000000000003</v>
      </c>
      <c r="H86" s="57">
        <f t="shared" si="10"/>
        <v>3.1658822590938098</v>
      </c>
      <c r="I86" s="56">
        <f t="shared" si="7"/>
        <v>4.469560566895443</v>
      </c>
      <c r="J86" s="53"/>
      <c r="K86" s="1"/>
      <c r="L86" s="1"/>
      <c r="M86" s="1"/>
      <c r="N86" s="1"/>
      <c r="O86" s="1"/>
      <c r="P86" s="1"/>
    </row>
    <row r="87" spans="1:16">
      <c r="A87" s="52"/>
      <c r="B87" s="54">
        <f t="shared" si="11"/>
        <v>6.0000000000000027</v>
      </c>
      <c r="C87" s="55">
        <f t="shared" si="8"/>
        <v>91.19000000000004</v>
      </c>
      <c r="D87" s="54">
        <v>360</v>
      </c>
      <c r="E87" s="54">
        <v>1430</v>
      </c>
      <c r="F87" s="55">
        <f t="shared" si="12"/>
        <v>10.81</v>
      </c>
      <c r="G87" s="56">
        <f t="shared" si="9"/>
        <v>37.128999999999998</v>
      </c>
      <c r="H87" s="57">
        <f t="shared" si="10"/>
        <v>3.064234370972823</v>
      </c>
      <c r="I87" s="56">
        <f t="shared" si="7"/>
        <v>3.829257594034432</v>
      </c>
      <c r="J87" s="53"/>
      <c r="K87" s="1"/>
      <c r="L87" s="1"/>
      <c r="M87" s="1"/>
      <c r="N87" s="1"/>
      <c r="O87" s="1"/>
      <c r="P87" s="1"/>
    </row>
    <row r="88" spans="1:16">
      <c r="A88" s="52"/>
      <c r="B88" s="54">
        <f t="shared" si="11"/>
        <v>6.2000000000000028</v>
      </c>
      <c r="C88" s="55">
        <f t="shared" si="8"/>
        <v>92.628000000000043</v>
      </c>
      <c r="D88" s="54">
        <v>280</v>
      </c>
      <c r="E88" s="54">
        <v>1190</v>
      </c>
      <c r="F88" s="55">
        <f t="shared" si="12"/>
        <v>12.772</v>
      </c>
      <c r="G88" s="56">
        <f t="shared" si="9"/>
        <v>31.577000000000005</v>
      </c>
      <c r="H88" s="57">
        <f t="shared" si="10"/>
        <v>3.4053317766102356</v>
      </c>
      <c r="I88" s="56">
        <f t="shared" si="7"/>
        <v>2.8849591916051289</v>
      </c>
      <c r="J88" s="53"/>
      <c r="K88" s="1"/>
      <c r="L88" s="1"/>
      <c r="M88" s="1"/>
      <c r="N88" s="1"/>
      <c r="O88" s="1"/>
      <c r="P88" s="1"/>
    </row>
    <row r="89" spans="1:16">
      <c r="A89" s="52"/>
      <c r="B89" s="54">
        <f t="shared" si="11"/>
        <v>6.400000000000003</v>
      </c>
      <c r="C89" s="55">
        <f t="shared" si="8"/>
        <v>94.066000000000059</v>
      </c>
      <c r="D89" s="54">
        <v>400</v>
      </c>
      <c r="E89" s="54">
        <v>1470</v>
      </c>
      <c r="F89" s="55">
        <f t="shared" si="12"/>
        <v>14.734</v>
      </c>
      <c r="G89" s="56">
        <f t="shared" si="9"/>
        <v>37.128999999999998</v>
      </c>
      <c r="H89" s="57">
        <f t="shared" si="10"/>
        <v>2.7773019160787609</v>
      </c>
      <c r="I89" s="56">
        <f t="shared" si="7"/>
        <v>4.0956987646971248</v>
      </c>
      <c r="J89" s="53"/>
      <c r="K89" s="1"/>
      <c r="L89" s="1"/>
      <c r="M89" s="1"/>
      <c r="N89" s="1"/>
      <c r="O89" s="1"/>
      <c r="P89" s="1"/>
    </row>
    <row r="90" spans="1:16">
      <c r="A90" s="52"/>
      <c r="B90" s="54">
        <f t="shared" si="11"/>
        <v>6.6000000000000032</v>
      </c>
      <c r="C90" s="55">
        <f t="shared" si="8"/>
        <v>95.504000000000062</v>
      </c>
      <c r="D90" s="54">
        <v>220</v>
      </c>
      <c r="E90" s="54">
        <v>1240</v>
      </c>
      <c r="F90" s="55">
        <f t="shared" si="12"/>
        <v>16.696000000000002</v>
      </c>
      <c r="G90" s="56">
        <f t="shared" si="9"/>
        <v>35.393999999999998</v>
      </c>
      <c r="H90" s="57">
        <f t="shared" si="10"/>
        <v>5.0171172234683032</v>
      </c>
      <c r="I90" s="56">
        <f t="shared" si="7"/>
        <v>2.1287485340928116</v>
      </c>
      <c r="J90" s="53"/>
      <c r="K90" s="1"/>
      <c r="L90" s="1"/>
      <c r="M90" s="1"/>
      <c r="N90" s="1"/>
      <c r="O90" s="1"/>
      <c r="P90" s="1"/>
    </row>
    <row r="91" spans="1:16">
      <c r="A91" s="52"/>
      <c r="B91" s="54">
        <f t="shared" si="11"/>
        <v>6.8000000000000034</v>
      </c>
      <c r="C91" s="55">
        <f t="shared" si="8"/>
        <v>96.94200000000005</v>
      </c>
      <c r="D91" s="54">
        <v>530</v>
      </c>
      <c r="E91" s="54">
        <v>1960</v>
      </c>
      <c r="F91" s="55">
        <f t="shared" si="12"/>
        <v>18.658000000000001</v>
      </c>
      <c r="G91" s="56">
        <f t="shared" si="9"/>
        <v>49.621000000000009</v>
      </c>
      <c r="H91" s="57">
        <f t="shared" si="10"/>
        <v>2.7965627701225402</v>
      </c>
      <c r="I91" s="56">
        <f t="shared" si="7"/>
        <v>5.2747209671762469</v>
      </c>
      <c r="J91" s="53"/>
      <c r="K91" s="1"/>
      <c r="L91" s="1"/>
      <c r="M91" s="1"/>
      <c r="N91" s="1"/>
      <c r="O91" s="1"/>
      <c r="P91" s="1"/>
    </row>
    <row r="92" spans="1:16">
      <c r="A92" s="52"/>
      <c r="B92" s="54">
        <f t="shared" si="11"/>
        <v>7.0000000000000036</v>
      </c>
      <c r="C92" s="55">
        <f t="shared" si="8"/>
        <v>98.380000000000052</v>
      </c>
      <c r="D92" s="54">
        <v>310</v>
      </c>
      <c r="E92" s="54">
        <v>1200</v>
      </c>
      <c r="F92" s="55">
        <f t="shared" si="12"/>
        <v>20.62</v>
      </c>
      <c r="G92" s="56">
        <f t="shared" si="9"/>
        <v>30.883000000000003</v>
      </c>
      <c r="H92" s="57">
        <f t="shared" si="10"/>
        <v>3.0755408113898679</v>
      </c>
      <c r="I92" s="56">
        <f t="shared" si="7"/>
        <v>2.9414515145354732</v>
      </c>
      <c r="J92" s="53"/>
      <c r="K92" s="1"/>
      <c r="L92" s="1"/>
      <c r="M92" s="1"/>
      <c r="N92" s="1"/>
      <c r="O92" s="1"/>
      <c r="P92" s="1"/>
    </row>
    <row r="93" spans="1:16">
      <c r="A93" s="52"/>
      <c r="B93" s="54">
        <f t="shared" si="11"/>
        <v>7.2000000000000037</v>
      </c>
      <c r="C93" s="55">
        <f t="shared" si="8"/>
        <v>99.818000000000069</v>
      </c>
      <c r="D93" s="54">
        <v>640</v>
      </c>
      <c r="E93" s="54">
        <v>1620</v>
      </c>
      <c r="F93" s="55">
        <f t="shared" si="12"/>
        <v>22.582000000000001</v>
      </c>
      <c r="G93" s="56">
        <f t="shared" si="9"/>
        <v>34.006</v>
      </c>
      <c r="H93" s="57">
        <f t="shared" si="10"/>
        <v>1.5872553116365249</v>
      </c>
      <c r="I93" s="56">
        <f t="shared" si="7"/>
        <v>6.185437496243158</v>
      </c>
      <c r="J93" s="53"/>
      <c r="K93" s="1"/>
      <c r="L93" s="1"/>
      <c r="M93" s="1"/>
      <c r="N93" s="1"/>
      <c r="O93" s="1"/>
      <c r="P93" s="1"/>
    </row>
    <row r="94" spans="1:16">
      <c r="A94" s="52"/>
      <c r="B94" s="54">
        <f t="shared" si="11"/>
        <v>7.4000000000000039</v>
      </c>
      <c r="C94" s="55">
        <f t="shared" si="8"/>
        <v>101.25600000000007</v>
      </c>
      <c r="D94" s="54">
        <v>710</v>
      </c>
      <c r="E94" s="54">
        <v>1680</v>
      </c>
      <c r="F94" s="55">
        <f t="shared" si="12"/>
        <v>24.544</v>
      </c>
      <c r="G94" s="56">
        <f t="shared" si="9"/>
        <v>33.658999999999999</v>
      </c>
      <c r="H94" s="57">
        <f t="shared" si="10"/>
        <v>1.4151163604957868</v>
      </c>
      <c r="I94" s="56">
        <f t="shared" si="7"/>
        <v>6.7695346448605465</v>
      </c>
      <c r="J94" s="53"/>
      <c r="K94" s="1"/>
      <c r="L94" s="1"/>
      <c r="M94" s="1"/>
      <c r="N94" s="1"/>
      <c r="O94" s="1"/>
      <c r="P94" s="1"/>
    </row>
    <row r="95" spans="1:16">
      <c r="A95" s="52"/>
      <c r="B95" s="54">
        <f t="shared" si="11"/>
        <v>7.6000000000000041</v>
      </c>
      <c r="C95" s="55">
        <f t="shared" si="8"/>
        <v>102.69400000000007</v>
      </c>
      <c r="D95" s="54">
        <v>260</v>
      </c>
      <c r="E95" s="54">
        <v>1470</v>
      </c>
      <c r="F95" s="55">
        <f t="shared" si="12"/>
        <v>26.506</v>
      </c>
      <c r="G95" s="56">
        <f t="shared" si="9"/>
        <v>41.987000000000002</v>
      </c>
      <c r="H95" s="57">
        <f t="shared" si="10"/>
        <v>5.1821460080344677</v>
      </c>
      <c r="I95" s="56">
        <f t="shared" si="7"/>
        <v>2.2736868755720865</v>
      </c>
      <c r="J95" s="53"/>
      <c r="K95" s="1"/>
      <c r="L95" s="1"/>
      <c r="M95" s="1"/>
      <c r="N95" s="1"/>
      <c r="O95" s="1"/>
      <c r="P95" s="1"/>
    </row>
    <row r="96" spans="1:16">
      <c r="A96" s="52"/>
      <c r="B96" s="54">
        <f t="shared" si="11"/>
        <v>7.8000000000000043</v>
      </c>
      <c r="C96" s="55">
        <f t="shared" si="8"/>
        <v>104.13200000000008</v>
      </c>
      <c r="D96" s="54">
        <v>550</v>
      </c>
      <c r="E96" s="54">
        <v>1080</v>
      </c>
      <c r="F96" s="55">
        <f t="shared" si="12"/>
        <v>28.468</v>
      </c>
      <c r="G96" s="56">
        <f t="shared" si="9"/>
        <v>18.390999999999998</v>
      </c>
      <c r="H96" s="57">
        <f t="shared" si="10"/>
        <v>1.0162367793347291</v>
      </c>
      <c r="I96" s="56">
        <f t="shared" si="7"/>
        <v>5.008373986862825</v>
      </c>
      <c r="J96" s="53"/>
      <c r="K96" s="1"/>
      <c r="L96" s="1"/>
      <c r="M96" s="1"/>
      <c r="N96" s="1"/>
      <c r="O96" s="1"/>
      <c r="P96" s="1"/>
    </row>
    <row r="97" spans="1:16">
      <c r="A97" s="52"/>
      <c r="B97" s="54">
        <f t="shared" si="11"/>
        <v>8.0000000000000036</v>
      </c>
      <c r="C97" s="55">
        <f t="shared" si="8"/>
        <v>105.57000000000005</v>
      </c>
      <c r="D97" s="54">
        <v>440</v>
      </c>
      <c r="E97" s="54">
        <v>1570</v>
      </c>
      <c r="F97" s="55">
        <f t="shared" si="12"/>
        <v>30.43</v>
      </c>
      <c r="G97" s="56">
        <f t="shared" si="9"/>
        <v>39.210999999999999</v>
      </c>
      <c r="H97" s="57">
        <f t="shared" si="10"/>
        <v>2.7589911370461704</v>
      </c>
      <c r="I97" s="56">
        <f t="shared" si="7"/>
        <v>3.879605948659655</v>
      </c>
      <c r="J97" s="53"/>
      <c r="K97" s="1"/>
      <c r="L97" s="1"/>
      <c r="M97" s="1"/>
      <c r="N97" s="1"/>
      <c r="O97" s="1"/>
      <c r="P97" s="1"/>
    </row>
    <row r="98" spans="1:16">
      <c r="A98" s="52"/>
      <c r="B98" s="54">
        <f t="shared" si="11"/>
        <v>8.2000000000000028</v>
      </c>
      <c r="C98" s="55">
        <f t="shared" si="8"/>
        <v>107.00800000000004</v>
      </c>
      <c r="D98" s="54">
        <v>710</v>
      </c>
      <c r="E98" s="54">
        <v>2150</v>
      </c>
      <c r="F98" s="55">
        <f t="shared" si="12"/>
        <v>32.392000000000003</v>
      </c>
      <c r="G98" s="56">
        <f t="shared" si="9"/>
        <v>49.968000000000011</v>
      </c>
      <c r="H98" s="57">
        <f t="shared" si="10"/>
        <v>2.1251224896990593</v>
      </c>
      <c r="I98" s="56">
        <f t="shared" si="7"/>
        <v>6.3323116028708109</v>
      </c>
      <c r="J98" s="53"/>
      <c r="K98" s="1"/>
      <c r="L98" s="1"/>
      <c r="M98" s="1"/>
      <c r="N98" s="1"/>
      <c r="O98" s="1"/>
      <c r="P98" s="1"/>
    </row>
    <row r="99" spans="1:16">
      <c r="A99" s="52"/>
      <c r="B99" s="54">
        <f t="shared" si="11"/>
        <v>8.4000000000000021</v>
      </c>
      <c r="C99" s="55">
        <f t="shared" si="8"/>
        <v>108.44600000000003</v>
      </c>
      <c r="D99" s="54">
        <v>890</v>
      </c>
      <c r="E99" s="54">
        <v>2690</v>
      </c>
      <c r="F99" s="55">
        <f t="shared" si="12"/>
        <v>34.354000000000006</v>
      </c>
      <c r="G99" s="56">
        <f t="shared" si="9"/>
        <v>62.460000000000008</v>
      </c>
      <c r="H99" s="57">
        <f t="shared" si="10"/>
        <v>2.1036737155318908</v>
      </c>
      <c r="I99" s="56">
        <f t="shared" si="7"/>
        <v>7.890065101525181</v>
      </c>
      <c r="J99" s="53"/>
      <c r="K99" s="1"/>
      <c r="L99" s="1"/>
      <c r="M99" s="1"/>
      <c r="N99" s="1"/>
      <c r="O99" s="1"/>
      <c r="P99" s="1"/>
    </row>
    <row r="100" spans="1:16">
      <c r="A100" s="52"/>
      <c r="B100" s="54">
        <f t="shared" si="11"/>
        <v>8.6000000000000014</v>
      </c>
      <c r="C100" s="55">
        <f t="shared" si="8"/>
        <v>109.88400000000001</v>
      </c>
      <c r="D100" s="54">
        <v>1190</v>
      </c>
      <c r="E100" s="54">
        <v>3730</v>
      </c>
      <c r="F100" s="55">
        <f t="shared" si="12"/>
        <v>36.31600000000001</v>
      </c>
      <c r="G100" s="56">
        <f t="shared" si="9"/>
        <v>88.138000000000005</v>
      </c>
      <c r="H100" s="57">
        <f t="shared" si="10"/>
        <v>2.201642737526047</v>
      </c>
      <c r="I100" s="56">
        <f t="shared" si="7"/>
        <v>10.499108150413161</v>
      </c>
      <c r="J100" s="53"/>
      <c r="K100" s="1"/>
      <c r="L100" s="1"/>
      <c r="M100" s="1"/>
      <c r="N100" s="1"/>
      <c r="O100" s="1"/>
      <c r="P100" s="1"/>
    </row>
    <row r="101" spans="1:16">
      <c r="A101" s="52"/>
      <c r="B101" s="54">
        <f t="shared" si="11"/>
        <v>8.8000000000000007</v>
      </c>
      <c r="C101" s="55">
        <f t="shared" si="8"/>
        <v>111.322</v>
      </c>
      <c r="D101" s="54">
        <v>1220</v>
      </c>
      <c r="E101" s="54">
        <v>3010</v>
      </c>
      <c r="F101" s="55">
        <f t="shared" si="12"/>
        <v>38.278000000000013</v>
      </c>
      <c r="G101" s="56">
        <f t="shared" si="9"/>
        <v>62.113000000000007</v>
      </c>
      <c r="H101" s="57">
        <f t="shared" si="10"/>
        <v>1.5147386610387215</v>
      </c>
      <c r="I101" s="56">
        <f t="shared" si="7"/>
        <v>10.615350065575537</v>
      </c>
      <c r="J101" s="53"/>
      <c r="K101" s="1"/>
      <c r="L101" s="1"/>
      <c r="M101" s="1"/>
      <c r="N101" s="1"/>
      <c r="O101" s="1"/>
      <c r="P101" s="1"/>
    </row>
    <row r="102" spans="1:16">
      <c r="A102" s="52"/>
      <c r="B102" s="54">
        <f t="shared" si="11"/>
        <v>9</v>
      </c>
      <c r="C102" s="55">
        <f t="shared" si="8"/>
        <v>112.75999999999999</v>
      </c>
      <c r="D102" s="54">
        <v>730</v>
      </c>
      <c r="E102" s="54">
        <v>2730</v>
      </c>
      <c r="F102" s="55">
        <f t="shared" si="12"/>
        <v>40.240000000000016</v>
      </c>
      <c r="G102" s="56">
        <f t="shared" si="9"/>
        <v>69.400000000000006</v>
      </c>
      <c r="H102" s="57">
        <f t="shared" si="10"/>
        <v>2.8995592669914174</v>
      </c>
      <c r="I102" s="56">
        <f t="shared" si="7"/>
        <v>6.1170627882227748</v>
      </c>
      <c r="J102" s="53"/>
      <c r="K102" s="1"/>
      <c r="L102" s="1"/>
      <c r="M102" s="1"/>
      <c r="N102" s="1"/>
      <c r="O102" s="1"/>
      <c r="P102" s="1"/>
    </row>
    <row r="103" spans="1:16">
      <c r="A103" s="52"/>
      <c r="B103" s="54">
        <f t="shared" si="11"/>
        <v>9.1999999999999993</v>
      </c>
      <c r="C103" s="55">
        <f t="shared" si="8"/>
        <v>114.19799999999995</v>
      </c>
      <c r="D103" s="54">
        <v>330</v>
      </c>
      <c r="E103" s="54">
        <v>2290</v>
      </c>
      <c r="F103" s="55">
        <f t="shared" si="12"/>
        <v>42.202000000000019</v>
      </c>
      <c r="G103" s="56">
        <f t="shared" si="9"/>
        <v>68.012</v>
      </c>
      <c r="H103" s="57">
        <f t="shared" si="10"/>
        <v>6.8103322469231893</v>
      </c>
      <c r="I103" s="56">
        <f t="shared" si="7"/>
        <v>2.5201667279637134</v>
      </c>
      <c r="J103" s="53"/>
      <c r="K103" s="1"/>
      <c r="L103" s="1"/>
      <c r="M103" s="1"/>
      <c r="N103" s="1"/>
      <c r="O103" s="1"/>
      <c r="P103" s="1"/>
    </row>
    <row r="104" spans="1:16">
      <c r="A104" s="58"/>
      <c r="B104" s="38">
        <f t="shared" si="11"/>
        <v>9.3999999999999986</v>
      </c>
      <c r="C104" s="59">
        <f t="shared" si="8"/>
        <v>115.63599999999997</v>
      </c>
      <c r="D104" s="38">
        <v>1260</v>
      </c>
      <c r="E104" s="38">
        <v>3710</v>
      </c>
      <c r="F104" s="59">
        <f t="shared" si="12"/>
        <v>44.164000000000023</v>
      </c>
      <c r="G104" s="60">
        <f t="shared" si="9"/>
        <v>85.015000000000001</v>
      </c>
      <c r="H104" s="61">
        <f t="shared" si="10"/>
        <v>2.0150744014817787</v>
      </c>
      <c r="I104" s="60">
        <f t="shared" si="7"/>
        <v>10.514338095402818</v>
      </c>
      <c r="J104" s="39"/>
      <c r="K104" s="1"/>
      <c r="L104" s="1"/>
      <c r="M104" s="1"/>
      <c r="N104" s="1"/>
      <c r="O104" s="1"/>
      <c r="P104" s="1"/>
    </row>
    <row r="105" spans="1:16">
      <c r="A105" s="4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6.5">
      <c r="A106" s="48"/>
      <c r="B106" s="49" t="s">
        <v>40</v>
      </c>
      <c r="C106" s="50" t="s">
        <v>12</v>
      </c>
      <c r="D106" s="51" t="s">
        <v>13</v>
      </c>
      <c r="E106" s="51" t="s">
        <v>14</v>
      </c>
      <c r="F106" s="51" t="s">
        <v>7</v>
      </c>
      <c r="G106" s="51" t="s">
        <v>15</v>
      </c>
      <c r="H106" s="51" t="s">
        <v>16</v>
      </c>
      <c r="I106" s="51" t="s">
        <v>17</v>
      </c>
      <c r="J106" s="62" t="s">
        <v>57</v>
      </c>
      <c r="K106" s="1"/>
      <c r="L106" s="1"/>
      <c r="M106" s="1"/>
      <c r="N106" s="1"/>
      <c r="O106" s="1"/>
      <c r="P106" s="1"/>
    </row>
    <row r="107" spans="1:16">
      <c r="A107" s="58"/>
      <c r="B107" s="63" t="s">
        <v>1</v>
      </c>
      <c r="C107" s="63" t="s">
        <v>8</v>
      </c>
      <c r="D107" s="63" t="s">
        <v>8</v>
      </c>
      <c r="E107" s="63" t="s">
        <v>8</v>
      </c>
      <c r="F107" s="63" t="s">
        <v>8</v>
      </c>
      <c r="G107" s="63" t="s">
        <v>2</v>
      </c>
      <c r="H107" s="63"/>
      <c r="I107" s="63"/>
      <c r="J107" s="64" t="s">
        <v>9</v>
      </c>
      <c r="K107" s="1"/>
      <c r="L107" s="1"/>
      <c r="M107" s="1"/>
      <c r="N107" s="1"/>
      <c r="O107" s="1"/>
      <c r="P107" s="1"/>
    </row>
    <row r="108" spans="1:16">
      <c r="A108" s="52" t="s">
        <v>11</v>
      </c>
      <c r="B108" s="54">
        <v>1</v>
      </c>
      <c r="C108" s="55">
        <f>B108*17-F108</f>
        <v>17</v>
      </c>
      <c r="D108" s="54">
        <v>300</v>
      </c>
      <c r="E108" s="54">
        <v>1040</v>
      </c>
      <c r="F108" s="54">
        <v>0</v>
      </c>
      <c r="G108" s="56">
        <f>34.7*(E108-D108)/1000</f>
        <v>25.678000000000004</v>
      </c>
      <c r="H108" s="57">
        <f>(E108-D108)/(D108-F108)</f>
        <v>2.4666666666666668</v>
      </c>
      <c r="I108" s="56">
        <f t="shared" ref="I108:I144" si="13">(D108-F108)/C108</f>
        <v>17.647058823529413</v>
      </c>
      <c r="J108" s="36">
        <v>20</v>
      </c>
      <c r="K108" s="1"/>
      <c r="L108" s="1"/>
      <c r="M108" s="1"/>
      <c r="N108" s="1"/>
      <c r="O108" s="1"/>
      <c r="P108" s="1"/>
    </row>
    <row r="109" spans="1:16">
      <c r="A109" s="52"/>
      <c r="B109" s="54">
        <f>+B108+0.2</f>
        <v>1.2</v>
      </c>
      <c r="C109" s="55">
        <f t="shared" ref="C109:C144" si="14">B109*17-F109</f>
        <v>20.399999999999999</v>
      </c>
      <c r="D109" s="54">
        <v>262</v>
      </c>
      <c r="E109" s="54">
        <v>948</v>
      </c>
      <c r="F109" s="54">
        <v>0</v>
      </c>
      <c r="G109" s="56">
        <f t="shared" ref="G109:G144" si="15">34.7*(E109-D109)/1000</f>
        <v>23.804200000000002</v>
      </c>
      <c r="H109" s="57">
        <f t="shared" ref="H109:H144" si="16">(E109-D109)/(D109-F109)</f>
        <v>2.6183206106870229</v>
      </c>
      <c r="I109" s="56">
        <f t="shared" si="13"/>
        <v>12.843137254901961</v>
      </c>
      <c r="J109" s="36">
        <v>20</v>
      </c>
      <c r="K109" s="1"/>
      <c r="L109" s="1"/>
      <c r="M109" s="1"/>
      <c r="N109" s="1"/>
      <c r="O109" s="1"/>
      <c r="P109" s="1"/>
    </row>
    <row r="110" spans="1:16">
      <c r="A110" s="52"/>
      <c r="B110" s="54">
        <f t="shared" ref="B110:B144" si="17">+B109+0.2</f>
        <v>1.4</v>
      </c>
      <c r="C110" s="55">
        <f t="shared" si="14"/>
        <v>23.799999999999997</v>
      </c>
      <c r="D110" s="54">
        <v>212</v>
      </c>
      <c r="E110" s="54">
        <v>775</v>
      </c>
      <c r="F110" s="54">
        <v>0</v>
      </c>
      <c r="G110" s="56">
        <f t="shared" si="15"/>
        <v>19.536100000000001</v>
      </c>
      <c r="H110" s="57">
        <f t="shared" si="16"/>
        <v>2.6556603773584904</v>
      </c>
      <c r="I110" s="56">
        <f t="shared" si="13"/>
        <v>8.9075630252100844</v>
      </c>
      <c r="J110" s="36">
        <v>18.600000000000001</v>
      </c>
      <c r="K110" s="1"/>
      <c r="L110" s="1"/>
      <c r="M110" s="1"/>
      <c r="N110" s="1"/>
      <c r="O110" s="1"/>
      <c r="P110" s="1"/>
    </row>
    <row r="111" spans="1:16">
      <c r="A111" s="52"/>
      <c r="B111" s="54">
        <f t="shared" si="17"/>
        <v>1.5999999999999999</v>
      </c>
      <c r="C111" s="55">
        <f t="shared" si="14"/>
        <v>27.2</v>
      </c>
      <c r="D111" s="54">
        <v>252</v>
      </c>
      <c r="E111" s="54">
        <v>940</v>
      </c>
      <c r="F111" s="54">
        <v>0</v>
      </c>
      <c r="G111" s="56">
        <f t="shared" si="15"/>
        <v>23.873600000000003</v>
      </c>
      <c r="H111" s="57">
        <f t="shared" si="16"/>
        <v>2.7301587301587302</v>
      </c>
      <c r="I111" s="56">
        <f t="shared" si="13"/>
        <v>9.264705882352942</v>
      </c>
      <c r="J111" s="36">
        <v>19.3</v>
      </c>
      <c r="K111" s="1"/>
      <c r="L111" s="1"/>
      <c r="M111" s="1"/>
      <c r="N111" s="1"/>
      <c r="O111" s="1"/>
      <c r="P111" s="1"/>
    </row>
    <row r="112" spans="1:16">
      <c r="A112" s="52"/>
      <c r="B112" s="54">
        <f t="shared" si="17"/>
        <v>1.7999999999999998</v>
      </c>
      <c r="C112" s="55">
        <f t="shared" si="14"/>
        <v>30.599999999999998</v>
      </c>
      <c r="D112" s="54">
        <v>260</v>
      </c>
      <c r="E112" s="54">
        <v>990</v>
      </c>
      <c r="F112" s="54">
        <v>0</v>
      </c>
      <c r="G112" s="56">
        <f t="shared" si="15"/>
        <v>25.331000000000003</v>
      </c>
      <c r="H112" s="57">
        <f t="shared" si="16"/>
        <v>2.8076923076923075</v>
      </c>
      <c r="I112" s="56">
        <f t="shared" si="13"/>
        <v>8.4967320261437909</v>
      </c>
      <c r="J112" s="36">
        <v>20</v>
      </c>
      <c r="K112" s="1"/>
      <c r="L112" s="1"/>
      <c r="M112" s="1"/>
      <c r="N112" s="1"/>
      <c r="O112" s="1"/>
      <c r="P112" s="1"/>
    </row>
    <row r="113" spans="1:16">
      <c r="A113" s="52"/>
      <c r="B113" s="54">
        <f t="shared" si="17"/>
        <v>1.9999999999999998</v>
      </c>
      <c r="C113" s="55">
        <f t="shared" si="14"/>
        <v>33.999999999999993</v>
      </c>
      <c r="D113" s="54">
        <v>254</v>
      </c>
      <c r="E113" s="54">
        <v>1010</v>
      </c>
      <c r="F113" s="54">
        <v>0</v>
      </c>
      <c r="G113" s="56">
        <f t="shared" si="15"/>
        <v>26.2332</v>
      </c>
      <c r="H113" s="57">
        <f t="shared" si="16"/>
        <v>2.9763779527559056</v>
      </c>
      <c r="I113" s="56">
        <f t="shared" si="13"/>
        <v>7.4705882352941195</v>
      </c>
      <c r="J113" s="36">
        <v>21.7</v>
      </c>
      <c r="K113" s="1"/>
      <c r="L113" s="1"/>
      <c r="M113" s="1"/>
      <c r="N113" s="1"/>
      <c r="O113" s="1"/>
      <c r="P113" s="1"/>
    </row>
    <row r="114" spans="1:16">
      <c r="A114" s="52"/>
      <c r="B114" s="54">
        <f t="shared" si="17"/>
        <v>2.1999999999999997</v>
      </c>
      <c r="C114" s="55">
        <f t="shared" si="14"/>
        <v>37.4</v>
      </c>
      <c r="D114" s="54">
        <v>368</v>
      </c>
      <c r="E114" s="54">
        <v>1251</v>
      </c>
      <c r="F114" s="54">
        <v>0</v>
      </c>
      <c r="G114" s="56">
        <f t="shared" si="15"/>
        <v>30.640100000000004</v>
      </c>
      <c r="H114" s="57">
        <f t="shared" si="16"/>
        <v>2.3994565217391304</v>
      </c>
      <c r="I114" s="56">
        <f t="shared" si="13"/>
        <v>9.8395721925133692</v>
      </c>
      <c r="J114" s="36">
        <v>23.3</v>
      </c>
      <c r="K114" s="1"/>
      <c r="L114" s="1"/>
      <c r="M114" s="1"/>
      <c r="N114" s="1"/>
      <c r="O114" s="1"/>
      <c r="P114" s="1"/>
    </row>
    <row r="115" spans="1:16">
      <c r="A115" s="52"/>
      <c r="B115" s="54">
        <f t="shared" si="17"/>
        <v>2.4</v>
      </c>
      <c r="C115" s="55">
        <f t="shared" si="14"/>
        <v>40.799999999999997</v>
      </c>
      <c r="D115" s="54">
        <v>323</v>
      </c>
      <c r="E115" s="54">
        <v>1210</v>
      </c>
      <c r="F115" s="54">
        <v>0</v>
      </c>
      <c r="G115" s="56">
        <f t="shared" si="15"/>
        <v>30.7789</v>
      </c>
      <c r="H115" s="57">
        <f t="shared" si="16"/>
        <v>2.7461300309597525</v>
      </c>
      <c r="I115" s="56">
        <f t="shared" si="13"/>
        <v>7.916666666666667</v>
      </c>
      <c r="J115" s="36">
        <v>23.6</v>
      </c>
      <c r="K115" s="1"/>
      <c r="L115" s="1"/>
      <c r="M115" s="1"/>
      <c r="N115" s="1"/>
      <c r="O115" s="1"/>
      <c r="P115" s="1"/>
    </row>
    <row r="116" spans="1:16">
      <c r="A116" s="52"/>
      <c r="B116" s="54">
        <f t="shared" si="17"/>
        <v>2.6</v>
      </c>
      <c r="C116" s="55">
        <f t="shared" si="14"/>
        <v>44.2</v>
      </c>
      <c r="D116" s="54">
        <v>404</v>
      </c>
      <c r="E116" s="54">
        <v>1429</v>
      </c>
      <c r="F116" s="54">
        <v>0</v>
      </c>
      <c r="G116" s="56">
        <f t="shared" si="15"/>
        <v>35.567500000000003</v>
      </c>
      <c r="H116" s="57">
        <f t="shared" si="16"/>
        <v>2.5371287128712869</v>
      </c>
      <c r="I116" s="56">
        <f t="shared" si="13"/>
        <v>9.1402714932126692</v>
      </c>
      <c r="J116" s="36">
        <v>25</v>
      </c>
      <c r="K116" s="1"/>
      <c r="L116" s="1"/>
      <c r="M116" s="1"/>
      <c r="N116" s="1"/>
      <c r="O116" s="1"/>
      <c r="P116" s="1"/>
    </row>
    <row r="117" spans="1:16">
      <c r="A117" s="52"/>
      <c r="B117" s="54">
        <f t="shared" si="17"/>
        <v>2.8000000000000003</v>
      </c>
      <c r="C117" s="55">
        <f t="shared" si="14"/>
        <v>47.6</v>
      </c>
      <c r="D117" s="54">
        <v>460</v>
      </c>
      <c r="E117" s="54">
        <v>1650</v>
      </c>
      <c r="F117" s="54">
        <v>0</v>
      </c>
      <c r="G117" s="56">
        <f t="shared" si="15"/>
        <v>41.292999999999999</v>
      </c>
      <c r="H117" s="57">
        <f t="shared" si="16"/>
        <v>2.5869565217391304</v>
      </c>
      <c r="I117" s="56">
        <f t="shared" si="13"/>
        <v>9.6638655462184868</v>
      </c>
      <c r="J117" s="36">
        <v>25.5</v>
      </c>
      <c r="K117" s="1"/>
      <c r="L117" s="1"/>
      <c r="M117" s="1"/>
      <c r="N117" s="1"/>
      <c r="O117" s="1"/>
      <c r="P117" s="1"/>
    </row>
    <row r="118" spans="1:16">
      <c r="A118" s="52"/>
      <c r="B118" s="54">
        <f t="shared" si="17"/>
        <v>3.0000000000000004</v>
      </c>
      <c r="C118" s="55">
        <f t="shared" si="14"/>
        <v>51.000000000000007</v>
      </c>
      <c r="D118" s="54">
        <v>462</v>
      </c>
      <c r="E118" s="54">
        <v>1570</v>
      </c>
      <c r="F118" s="54">
        <v>0</v>
      </c>
      <c r="G118" s="56">
        <f t="shared" si="15"/>
        <v>38.447600000000008</v>
      </c>
      <c r="H118" s="57">
        <f t="shared" si="16"/>
        <v>2.3982683982683981</v>
      </c>
      <c r="I118" s="56">
        <f t="shared" si="13"/>
        <v>9.0588235294117627</v>
      </c>
      <c r="J118" s="36">
        <v>27.4</v>
      </c>
      <c r="K118" s="1"/>
      <c r="L118" s="1"/>
      <c r="M118" s="1"/>
      <c r="N118" s="1"/>
      <c r="O118" s="1"/>
      <c r="P118" s="1"/>
    </row>
    <row r="119" spans="1:16">
      <c r="A119" s="52"/>
      <c r="B119" s="54">
        <f t="shared" si="17"/>
        <v>3.2000000000000006</v>
      </c>
      <c r="C119" s="55">
        <f t="shared" si="14"/>
        <v>54.400000000000013</v>
      </c>
      <c r="D119" s="54">
        <v>395</v>
      </c>
      <c r="E119" s="54">
        <v>1450</v>
      </c>
      <c r="F119" s="54">
        <v>0</v>
      </c>
      <c r="G119" s="56">
        <f t="shared" si="15"/>
        <v>36.608499999999999</v>
      </c>
      <c r="H119" s="57">
        <f t="shared" si="16"/>
        <v>2.6708860759493671</v>
      </c>
      <c r="I119" s="56">
        <f t="shared" si="13"/>
        <v>7.2610294117647038</v>
      </c>
      <c r="J119" s="36">
        <v>27</v>
      </c>
      <c r="K119" s="1"/>
      <c r="L119" s="1"/>
      <c r="M119" s="1"/>
      <c r="N119" s="1"/>
      <c r="O119" s="1"/>
      <c r="P119" s="1"/>
    </row>
    <row r="120" spans="1:16">
      <c r="A120" s="52"/>
      <c r="B120" s="54">
        <f t="shared" si="17"/>
        <v>3.4000000000000008</v>
      </c>
      <c r="C120" s="55">
        <f t="shared" si="14"/>
        <v>57.800000000000011</v>
      </c>
      <c r="D120" s="54">
        <v>446</v>
      </c>
      <c r="E120" s="54">
        <v>1589</v>
      </c>
      <c r="F120" s="54">
        <v>0</v>
      </c>
      <c r="G120" s="56">
        <f t="shared" si="15"/>
        <v>39.662100000000002</v>
      </c>
      <c r="H120" s="57">
        <f t="shared" si="16"/>
        <v>2.5627802690582961</v>
      </c>
      <c r="I120" s="56">
        <f t="shared" si="13"/>
        <v>7.7162629757785455</v>
      </c>
      <c r="J120" s="36">
        <v>25.2</v>
      </c>
      <c r="K120" s="1"/>
      <c r="L120" s="1"/>
      <c r="M120" s="1"/>
      <c r="N120" s="1"/>
      <c r="O120" s="1"/>
      <c r="P120" s="1"/>
    </row>
    <row r="121" spans="1:16">
      <c r="A121" s="52"/>
      <c r="B121" s="54">
        <f t="shared" si="17"/>
        <v>3.600000000000001</v>
      </c>
      <c r="C121" s="55">
        <f t="shared" si="14"/>
        <v>61.200000000000017</v>
      </c>
      <c r="D121" s="54">
        <v>500</v>
      </c>
      <c r="E121" s="54">
        <v>1650</v>
      </c>
      <c r="F121" s="54">
        <v>0</v>
      </c>
      <c r="G121" s="56">
        <f t="shared" si="15"/>
        <v>39.905000000000001</v>
      </c>
      <c r="H121" s="57">
        <f t="shared" si="16"/>
        <v>2.2999999999999998</v>
      </c>
      <c r="I121" s="56">
        <f t="shared" si="13"/>
        <v>8.1699346405228734</v>
      </c>
      <c r="J121" s="36">
        <v>25.1</v>
      </c>
      <c r="K121" s="1"/>
      <c r="L121" s="1"/>
      <c r="M121" s="1"/>
      <c r="N121" s="1"/>
      <c r="O121" s="1"/>
      <c r="P121" s="1"/>
    </row>
    <row r="122" spans="1:16">
      <c r="A122" s="52"/>
      <c r="B122" s="54">
        <f t="shared" si="17"/>
        <v>3.8000000000000012</v>
      </c>
      <c r="C122" s="55">
        <f t="shared" si="14"/>
        <v>64.600000000000023</v>
      </c>
      <c r="D122" s="54">
        <v>494</v>
      </c>
      <c r="E122" s="54">
        <v>1653</v>
      </c>
      <c r="F122" s="54">
        <v>0</v>
      </c>
      <c r="G122" s="56">
        <f t="shared" si="15"/>
        <v>40.217300000000002</v>
      </c>
      <c r="H122" s="57">
        <f t="shared" si="16"/>
        <v>2.3461538461538463</v>
      </c>
      <c r="I122" s="56">
        <f t="shared" si="13"/>
        <v>7.6470588235294095</v>
      </c>
      <c r="J122" s="36">
        <v>25.4</v>
      </c>
      <c r="K122" s="1"/>
      <c r="L122" s="1"/>
      <c r="M122" s="1"/>
      <c r="N122" s="1"/>
      <c r="O122" s="1"/>
      <c r="P122" s="1"/>
    </row>
    <row r="123" spans="1:16">
      <c r="A123" s="52"/>
      <c r="B123" s="54">
        <f t="shared" si="17"/>
        <v>4.0000000000000009</v>
      </c>
      <c r="C123" s="55">
        <f t="shared" si="14"/>
        <v>68.000000000000014</v>
      </c>
      <c r="D123" s="54">
        <v>585</v>
      </c>
      <c r="E123" s="54">
        <v>2050</v>
      </c>
      <c r="F123" s="54">
        <v>0</v>
      </c>
      <c r="G123" s="56">
        <f t="shared" si="15"/>
        <v>50.83550000000001</v>
      </c>
      <c r="H123" s="57">
        <f t="shared" si="16"/>
        <v>2.5042735042735043</v>
      </c>
      <c r="I123" s="56">
        <f t="shared" si="13"/>
        <v>8.602941176470587</v>
      </c>
      <c r="J123" s="36">
        <v>28</v>
      </c>
      <c r="K123" s="1"/>
      <c r="L123" s="1"/>
      <c r="M123" s="1"/>
      <c r="N123" s="1"/>
      <c r="O123" s="1"/>
      <c r="P123" s="1"/>
    </row>
    <row r="124" spans="1:16">
      <c r="A124" s="52"/>
      <c r="B124" s="54">
        <f t="shared" si="17"/>
        <v>4.2000000000000011</v>
      </c>
      <c r="C124" s="55">
        <f t="shared" si="14"/>
        <v>71.40000000000002</v>
      </c>
      <c r="D124" s="54">
        <v>651</v>
      </c>
      <c r="E124" s="54">
        <v>2110</v>
      </c>
      <c r="F124" s="54">
        <v>0</v>
      </c>
      <c r="G124" s="56">
        <f t="shared" si="15"/>
        <v>50.627300000000005</v>
      </c>
      <c r="H124" s="57">
        <f t="shared" si="16"/>
        <v>2.2411674347158219</v>
      </c>
      <c r="I124" s="56">
        <f t="shared" si="13"/>
        <v>9.1176470588235272</v>
      </c>
      <c r="J124" s="36">
        <v>32.299999999999997</v>
      </c>
      <c r="K124" s="1"/>
      <c r="L124" s="1"/>
      <c r="M124" s="1"/>
      <c r="N124" s="1"/>
      <c r="O124" s="1"/>
      <c r="P124" s="1"/>
    </row>
    <row r="125" spans="1:16">
      <c r="A125" s="52"/>
      <c r="B125" s="54">
        <f t="shared" si="17"/>
        <v>4.4000000000000012</v>
      </c>
      <c r="C125" s="55">
        <f t="shared" si="14"/>
        <v>74.800000000000026</v>
      </c>
      <c r="D125" s="54">
        <v>783</v>
      </c>
      <c r="E125" s="54">
        <v>2490</v>
      </c>
      <c r="F125" s="54">
        <v>0</v>
      </c>
      <c r="G125" s="56">
        <f t="shared" si="15"/>
        <v>59.232900000000001</v>
      </c>
      <c r="H125" s="57">
        <f t="shared" si="16"/>
        <v>2.1800766283524906</v>
      </c>
      <c r="I125" s="56">
        <f t="shared" si="13"/>
        <v>10.467914438502671</v>
      </c>
      <c r="J125" s="36">
        <v>37.4</v>
      </c>
      <c r="K125" s="1"/>
      <c r="L125" s="1"/>
      <c r="M125" s="1"/>
      <c r="N125" s="1"/>
      <c r="O125" s="1"/>
      <c r="P125" s="1"/>
    </row>
    <row r="126" spans="1:16">
      <c r="A126" s="52"/>
      <c r="B126" s="54">
        <f t="shared" si="17"/>
        <v>4.6000000000000014</v>
      </c>
      <c r="C126" s="55">
        <f t="shared" si="14"/>
        <v>78.200000000000017</v>
      </c>
      <c r="D126" s="54">
        <v>581</v>
      </c>
      <c r="E126" s="54">
        <v>2030</v>
      </c>
      <c r="F126" s="54">
        <v>0</v>
      </c>
      <c r="G126" s="56">
        <f t="shared" si="15"/>
        <v>50.280300000000004</v>
      </c>
      <c r="H126" s="57">
        <f t="shared" si="16"/>
        <v>2.4939759036144578</v>
      </c>
      <c r="I126" s="56">
        <f t="shared" si="13"/>
        <v>7.4296675191815842</v>
      </c>
      <c r="J126" s="36">
        <v>28.8</v>
      </c>
      <c r="K126" s="1"/>
      <c r="L126" s="1"/>
      <c r="M126" s="1"/>
      <c r="N126" s="1"/>
      <c r="O126" s="1"/>
      <c r="P126" s="1"/>
    </row>
    <row r="127" spans="1:16">
      <c r="A127" s="52"/>
      <c r="B127" s="54">
        <f t="shared" si="17"/>
        <v>4.8000000000000016</v>
      </c>
      <c r="C127" s="55">
        <f t="shared" si="14"/>
        <v>81.600000000000023</v>
      </c>
      <c r="D127" s="54">
        <v>457</v>
      </c>
      <c r="E127" s="54">
        <v>1470</v>
      </c>
      <c r="F127" s="54">
        <v>0</v>
      </c>
      <c r="G127" s="56">
        <f t="shared" si="15"/>
        <v>35.151100000000007</v>
      </c>
      <c r="H127" s="57">
        <f t="shared" si="16"/>
        <v>2.2166301969365425</v>
      </c>
      <c r="I127" s="56">
        <f t="shared" si="13"/>
        <v>5.6004901960784297</v>
      </c>
      <c r="J127" s="36">
        <v>28.6</v>
      </c>
      <c r="K127" s="1"/>
      <c r="L127" s="1"/>
      <c r="M127" s="1"/>
      <c r="N127" s="1"/>
      <c r="O127" s="1"/>
      <c r="P127" s="1"/>
    </row>
    <row r="128" spans="1:16">
      <c r="A128" s="52"/>
      <c r="B128" s="54">
        <f t="shared" si="17"/>
        <v>5.0000000000000018</v>
      </c>
      <c r="C128" s="55">
        <f t="shared" si="14"/>
        <v>84.000000000000028</v>
      </c>
      <c r="D128" s="54">
        <v>855</v>
      </c>
      <c r="E128" s="54">
        <v>2850</v>
      </c>
      <c r="F128" s="54">
        <v>1</v>
      </c>
      <c r="G128" s="56">
        <f t="shared" si="15"/>
        <v>69.226500000000001</v>
      </c>
      <c r="H128" s="57">
        <f t="shared" si="16"/>
        <v>2.3360655737704916</v>
      </c>
      <c r="I128" s="56">
        <f t="shared" si="13"/>
        <v>10.166666666666663</v>
      </c>
      <c r="J128" s="36">
        <v>33.4</v>
      </c>
      <c r="K128" s="1"/>
      <c r="L128" s="1"/>
      <c r="M128" s="1"/>
      <c r="N128" s="1"/>
      <c r="O128" s="1"/>
      <c r="P128" s="1"/>
    </row>
    <row r="129" spans="1:16">
      <c r="A129" s="52"/>
      <c r="B129" s="54">
        <f t="shared" si="17"/>
        <v>5.200000000000002</v>
      </c>
      <c r="C129" s="55">
        <f t="shared" si="14"/>
        <v>85.438000000000031</v>
      </c>
      <c r="D129" s="54">
        <v>1074</v>
      </c>
      <c r="E129" s="54">
        <v>2225</v>
      </c>
      <c r="F129" s="55">
        <f>+F128+0.2*9.81</f>
        <v>2.9620000000000002</v>
      </c>
      <c r="G129" s="56">
        <f t="shared" si="15"/>
        <v>39.939700000000002</v>
      </c>
      <c r="H129" s="57">
        <f t="shared" si="16"/>
        <v>1.0746584154810568</v>
      </c>
      <c r="I129" s="56">
        <f t="shared" si="13"/>
        <v>12.535850558299581</v>
      </c>
      <c r="J129" s="36">
        <v>31.5</v>
      </c>
      <c r="K129" s="1"/>
      <c r="L129" s="1"/>
      <c r="M129" s="1"/>
      <c r="N129" s="1"/>
      <c r="O129" s="1"/>
      <c r="P129" s="1"/>
    </row>
    <row r="130" spans="1:16">
      <c r="A130" s="52"/>
      <c r="B130" s="54">
        <f t="shared" si="17"/>
        <v>5.4000000000000021</v>
      </c>
      <c r="C130" s="55">
        <f t="shared" si="14"/>
        <v>86.876000000000033</v>
      </c>
      <c r="D130" s="54">
        <v>1005</v>
      </c>
      <c r="E130" s="54">
        <v>2370</v>
      </c>
      <c r="F130" s="55">
        <f t="shared" ref="F130:F144" si="18">+F129+0.2*9.81</f>
        <v>4.9240000000000004</v>
      </c>
      <c r="G130" s="56">
        <f t="shared" si="15"/>
        <v>47.365500000000004</v>
      </c>
      <c r="H130" s="57">
        <f t="shared" si="16"/>
        <v>1.3648962678836407</v>
      </c>
      <c r="I130" s="56">
        <f t="shared" si="13"/>
        <v>11.511533680187849</v>
      </c>
      <c r="J130" s="36">
        <v>30.7</v>
      </c>
      <c r="K130" s="1"/>
      <c r="L130" s="1"/>
      <c r="M130" s="1"/>
      <c r="N130" s="1"/>
      <c r="O130" s="1"/>
      <c r="P130" s="1"/>
    </row>
    <row r="131" spans="1:16">
      <c r="A131" s="52"/>
      <c r="B131" s="54">
        <f t="shared" si="17"/>
        <v>5.6000000000000023</v>
      </c>
      <c r="C131" s="55">
        <f t="shared" si="14"/>
        <v>88.31400000000005</v>
      </c>
      <c r="D131" s="54">
        <v>952</v>
      </c>
      <c r="E131" s="54">
        <v>1540</v>
      </c>
      <c r="F131" s="55">
        <f t="shared" si="18"/>
        <v>6.886000000000001</v>
      </c>
      <c r="G131" s="56">
        <f t="shared" si="15"/>
        <v>20.403600000000001</v>
      </c>
      <c r="H131" s="57">
        <f t="shared" si="16"/>
        <v>0.62214716954780058</v>
      </c>
      <c r="I131" s="56">
        <f t="shared" si="13"/>
        <v>10.701746042530058</v>
      </c>
      <c r="J131" s="36">
        <v>25.8</v>
      </c>
      <c r="K131" s="1"/>
      <c r="L131" s="1"/>
      <c r="M131" s="1"/>
      <c r="N131" s="1"/>
      <c r="O131" s="1"/>
      <c r="P131" s="1"/>
    </row>
    <row r="132" spans="1:16">
      <c r="A132" s="52"/>
      <c r="B132" s="54">
        <f t="shared" si="17"/>
        <v>5.8000000000000025</v>
      </c>
      <c r="C132" s="55">
        <f t="shared" si="14"/>
        <v>89.752000000000038</v>
      </c>
      <c r="D132" s="54">
        <v>818</v>
      </c>
      <c r="E132" s="54">
        <v>1590</v>
      </c>
      <c r="F132" s="55">
        <f t="shared" si="18"/>
        <v>8.8480000000000008</v>
      </c>
      <c r="G132" s="56">
        <f t="shared" si="15"/>
        <v>26.788400000000003</v>
      </c>
      <c r="H132" s="57">
        <f t="shared" si="16"/>
        <v>0.95408526457328158</v>
      </c>
      <c r="I132" s="56">
        <f t="shared" si="13"/>
        <v>9.0154202691861993</v>
      </c>
      <c r="J132" s="36">
        <v>34.5</v>
      </c>
      <c r="K132" s="1"/>
      <c r="L132" s="1"/>
      <c r="M132" s="1"/>
      <c r="N132" s="1"/>
      <c r="O132" s="1"/>
      <c r="P132" s="1"/>
    </row>
    <row r="133" spans="1:16">
      <c r="A133" s="52"/>
      <c r="B133" s="54">
        <f t="shared" si="17"/>
        <v>6.0000000000000027</v>
      </c>
      <c r="C133" s="55">
        <f t="shared" si="14"/>
        <v>91.19000000000004</v>
      </c>
      <c r="D133" s="54">
        <v>1268</v>
      </c>
      <c r="E133" s="54">
        <v>2570</v>
      </c>
      <c r="F133" s="55">
        <f t="shared" si="18"/>
        <v>10.81</v>
      </c>
      <c r="G133" s="56">
        <f t="shared" si="15"/>
        <v>45.179400000000001</v>
      </c>
      <c r="H133" s="57">
        <f t="shared" si="16"/>
        <v>1.0356429815700092</v>
      </c>
      <c r="I133" s="56">
        <f t="shared" si="13"/>
        <v>13.786489746682745</v>
      </c>
      <c r="J133" s="36">
        <v>34.1</v>
      </c>
      <c r="K133" s="1"/>
      <c r="L133" s="1"/>
      <c r="M133" s="1"/>
      <c r="N133" s="1"/>
      <c r="O133" s="1"/>
      <c r="P133" s="1"/>
    </row>
    <row r="134" spans="1:16">
      <c r="A134" s="52"/>
      <c r="B134" s="54">
        <f t="shared" si="17"/>
        <v>6.2000000000000028</v>
      </c>
      <c r="C134" s="55">
        <f t="shared" si="14"/>
        <v>92.628000000000043</v>
      </c>
      <c r="D134" s="54">
        <v>813</v>
      </c>
      <c r="E134" s="54">
        <v>2229</v>
      </c>
      <c r="F134" s="55">
        <f t="shared" si="18"/>
        <v>12.772</v>
      </c>
      <c r="G134" s="56">
        <f t="shared" si="15"/>
        <v>49.135200000000005</v>
      </c>
      <c r="H134" s="57">
        <f t="shared" si="16"/>
        <v>1.7694956937272879</v>
      </c>
      <c r="I134" s="56">
        <f t="shared" si="13"/>
        <v>8.6391587856803511</v>
      </c>
      <c r="J134" s="36">
        <v>38.200000000000003</v>
      </c>
      <c r="K134" s="1"/>
      <c r="L134" s="1"/>
      <c r="M134" s="1"/>
      <c r="N134" s="1"/>
      <c r="O134" s="1"/>
      <c r="P134" s="1"/>
    </row>
    <row r="135" spans="1:16">
      <c r="A135" s="52"/>
      <c r="B135" s="54">
        <f t="shared" si="17"/>
        <v>6.400000000000003</v>
      </c>
      <c r="C135" s="55">
        <f t="shared" si="14"/>
        <v>94.066000000000059</v>
      </c>
      <c r="D135" s="54">
        <v>648</v>
      </c>
      <c r="E135" s="54">
        <v>2051</v>
      </c>
      <c r="F135" s="55">
        <f t="shared" si="18"/>
        <v>14.734</v>
      </c>
      <c r="G135" s="56">
        <f t="shared" si="15"/>
        <v>48.684100000000008</v>
      </c>
      <c r="H135" s="57">
        <f t="shared" si="16"/>
        <v>2.2154987003881468</v>
      </c>
      <c r="I135" s="56">
        <f t="shared" si="13"/>
        <v>6.7321455148512701</v>
      </c>
      <c r="J135" s="36">
        <v>31.8</v>
      </c>
      <c r="K135" s="1"/>
      <c r="L135" s="1"/>
      <c r="M135" s="1"/>
      <c r="N135" s="1"/>
      <c r="O135" s="1"/>
      <c r="P135" s="1"/>
    </row>
    <row r="136" spans="1:16">
      <c r="A136" s="52"/>
      <c r="B136" s="54">
        <f t="shared" si="17"/>
        <v>6.6000000000000032</v>
      </c>
      <c r="C136" s="55">
        <f t="shared" si="14"/>
        <v>95.504000000000062</v>
      </c>
      <c r="D136" s="54">
        <v>714</v>
      </c>
      <c r="E136" s="54">
        <v>1990</v>
      </c>
      <c r="F136" s="55">
        <f t="shared" si="18"/>
        <v>16.696000000000002</v>
      </c>
      <c r="G136" s="56">
        <f t="shared" si="15"/>
        <v>44.277200000000008</v>
      </c>
      <c r="H136" s="57">
        <f t="shared" si="16"/>
        <v>1.8299048908367084</v>
      </c>
      <c r="I136" s="56">
        <f t="shared" si="13"/>
        <v>7.3013067515496681</v>
      </c>
      <c r="J136" s="36">
        <v>33.9</v>
      </c>
      <c r="K136" s="1"/>
      <c r="L136" s="1"/>
      <c r="M136" s="1"/>
      <c r="N136" s="1"/>
      <c r="O136" s="1"/>
      <c r="P136" s="1"/>
    </row>
    <row r="137" spans="1:16">
      <c r="A137" s="52"/>
      <c r="B137" s="54">
        <f t="shared" si="17"/>
        <v>6.8000000000000034</v>
      </c>
      <c r="C137" s="55">
        <f t="shared" si="14"/>
        <v>96.94200000000005</v>
      </c>
      <c r="D137" s="54">
        <v>543</v>
      </c>
      <c r="E137" s="54">
        <v>1540</v>
      </c>
      <c r="F137" s="55">
        <f t="shared" si="18"/>
        <v>18.658000000000001</v>
      </c>
      <c r="G137" s="56">
        <f t="shared" si="15"/>
        <v>34.5959</v>
      </c>
      <c r="H137" s="57">
        <f t="shared" si="16"/>
        <v>1.901430745582082</v>
      </c>
      <c r="I137" s="56">
        <f t="shared" si="13"/>
        <v>5.4088217697179726</v>
      </c>
      <c r="J137" s="36">
        <v>30.5</v>
      </c>
      <c r="K137" s="1"/>
      <c r="L137" s="1"/>
      <c r="M137" s="1"/>
      <c r="N137" s="1"/>
      <c r="O137" s="1"/>
      <c r="P137" s="1"/>
    </row>
    <row r="138" spans="1:16">
      <c r="A138" s="52"/>
      <c r="B138" s="54">
        <f t="shared" si="17"/>
        <v>7.0000000000000036</v>
      </c>
      <c r="C138" s="55">
        <f t="shared" si="14"/>
        <v>98.380000000000052</v>
      </c>
      <c r="D138" s="54">
        <v>1017</v>
      </c>
      <c r="E138" s="54">
        <v>2340</v>
      </c>
      <c r="F138" s="55">
        <f t="shared" si="18"/>
        <v>20.62</v>
      </c>
      <c r="G138" s="56">
        <f t="shared" si="15"/>
        <v>45.908100000000005</v>
      </c>
      <c r="H138" s="57">
        <f t="shared" si="16"/>
        <v>1.3278066601095968</v>
      </c>
      <c r="I138" s="56">
        <f t="shared" si="13"/>
        <v>10.127871518601337</v>
      </c>
      <c r="J138" s="36">
        <v>30.8</v>
      </c>
      <c r="K138" s="1"/>
      <c r="L138" s="1"/>
      <c r="M138" s="1"/>
      <c r="N138" s="1"/>
      <c r="O138" s="1"/>
      <c r="P138" s="1"/>
    </row>
    <row r="139" spans="1:16">
      <c r="A139" s="52"/>
      <c r="B139" s="54">
        <f t="shared" si="17"/>
        <v>7.2000000000000037</v>
      </c>
      <c r="C139" s="55">
        <f t="shared" si="14"/>
        <v>99.818000000000069</v>
      </c>
      <c r="D139" s="54">
        <v>1510</v>
      </c>
      <c r="E139" s="54">
        <v>3400</v>
      </c>
      <c r="F139" s="55">
        <f t="shared" si="18"/>
        <v>22.582000000000001</v>
      </c>
      <c r="G139" s="56">
        <f t="shared" si="15"/>
        <v>65.582999999999998</v>
      </c>
      <c r="H139" s="57">
        <f t="shared" si="16"/>
        <v>1.2706582816666196</v>
      </c>
      <c r="I139" s="56">
        <f t="shared" si="13"/>
        <v>14.901300366667323</v>
      </c>
      <c r="J139" s="36">
        <v>29.2</v>
      </c>
      <c r="K139" s="1"/>
      <c r="L139" s="1"/>
      <c r="M139" s="1"/>
      <c r="N139" s="1"/>
      <c r="O139" s="1"/>
      <c r="P139" s="1"/>
    </row>
    <row r="140" spans="1:16">
      <c r="A140" s="52"/>
      <c r="B140" s="54">
        <f t="shared" si="17"/>
        <v>7.4000000000000039</v>
      </c>
      <c r="C140" s="55">
        <f t="shared" si="14"/>
        <v>101.25600000000007</v>
      </c>
      <c r="D140" s="54">
        <v>1857</v>
      </c>
      <c r="E140" s="54">
        <v>3400</v>
      </c>
      <c r="F140" s="55">
        <f t="shared" si="18"/>
        <v>24.544</v>
      </c>
      <c r="G140" s="56">
        <f t="shared" si="15"/>
        <v>53.542100000000005</v>
      </c>
      <c r="H140" s="57">
        <f t="shared" si="16"/>
        <v>0.84203931772440921</v>
      </c>
      <c r="I140" s="56">
        <f t="shared" si="13"/>
        <v>18.097258434068092</v>
      </c>
      <c r="J140" s="36">
        <v>33.1</v>
      </c>
      <c r="K140" s="1"/>
      <c r="L140" s="1"/>
      <c r="M140" s="1"/>
      <c r="N140" s="1"/>
      <c r="O140" s="1"/>
      <c r="P140" s="1"/>
    </row>
    <row r="141" spans="1:16">
      <c r="A141" s="52"/>
      <c r="B141" s="54">
        <f t="shared" si="17"/>
        <v>7.6000000000000041</v>
      </c>
      <c r="C141" s="55">
        <f t="shared" si="14"/>
        <v>102.69400000000007</v>
      </c>
      <c r="D141" s="54">
        <v>1596</v>
      </c>
      <c r="E141" s="54">
        <v>3990</v>
      </c>
      <c r="F141" s="55">
        <f t="shared" si="18"/>
        <v>26.506</v>
      </c>
      <c r="G141" s="56">
        <f t="shared" si="15"/>
        <v>83.071799999999996</v>
      </c>
      <c r="H141" s="57">
        <f t="shared" si="16"/>
        <v>1.5253323682664606</v>
      </c>
      <c r="I141" s="56">
        <f t="shared" si="13"/>
        <v>15.283210314137133</v>
      </c>
      <c r="J141" s="36">
        <v>40.799999999999997</v>
      </c>
      <c r="K141" s="1"/>
      <c r="L141" s="1"/>
      <c r="M141" s="1"/>
      <c r="N141" s="1"/>
      <c r="O141" s="1"/>
      <c r="P141" s="1"/>
    </row>
    <row r="142" spans="1:16">
      <c r="A142" s="52"/>
      <c r="B142" s="54">
        <f t="shared" si="17"/>
        <v>7.8000000000000043</v>
      </c>
      <c r="C142" s="55">
        <f t="shared" si="14"/>
        <v>104.13200000000008</v>
      </c>
      <c r="D142" s="54">
        <v>963</v>
      </c>
      <c r="E142" s="54">
        <v>2790</v>
      </c>
      <c r="F142" s="55">
        <f t="shared" si="18"/>
        <v>28.468</v>
      </c>
      <c r="G142" s="56">
        <f t="shared" si="15"/>
        <v>63.396900000000009</v>
      </c>
      <c r="H142" s="57">
        <f t="shared" si="16"/>
        <v>1.9549892352535814</v>
      </c>
      <c r="I142" s="56">
        <f t="shared" si="13"/>
        <v>8.9744939115737647</v>
      </c>
      <c r="J142" s="36">
        <v>45.1</v>
      </c>
      <c r="K142" s="1"/>
      <c r="L142" s="1"/>
      <c r="M142" s="1"/>
      <c r="N142" s="1"/>
      <c r="O142" s="1"/>
      <c r="P142" s="1"/>
    </row>
    <row r="143" spans="1:16">
      <c r="A143" s="52"/>
      <c r="B143" s="54">
        <f t="shared" si="17"/>
        <v>8.0000000000000036</v>
      </c>
      <c r="C143" s="55">
        <f t="shared" si="14"/>
        <v>105.57000000000005</v>
      </c>
      <c r="D143" s="54">
        <v>1115</v>
      </c>
      <c r="E143" s="54">
        <v>2490</v>
      </c>
      <c r="F143" s="55">
        <f t="shared" si="18"/>
        <v>30.43</v>
      </c>
      <c r="G143" s="56">
        <f t="shared" si="15"/>
        <v>47.712500000000006</v>
      </c>
      <c r="H143" s="57">
        <f t="shared" si="16"/>
        <v>1.2677835455526154</v>
      </c>
      <c r="I143" s="56">
        <f t="shared" si="13"/>
        <v>10.273467841242772</v>
      </c>
      <c r="J143" s="36">
        <v>41.2</v>
      </c>
      <c r="K143" s="1"/>
      <c r="L143" s="1"/>
      <c r="M143" s="1"/>
      <c r="N143" s="1"/>
      <c r="O143" s="1"/>
      <c r="P143" s="1"/>
    </row>
    <row r="144" spans="1:16">
      <c r="A144" s="58"/>
      <c r="B144" s="38">
        <f t="shared" si="17"/>
        <v>8.2000000000000028</v>
      </c>
      <c r="C144" s="59">
        <f t="shared" si="14"/>
        <v>107.00800000000004</v>
      </c>
      <c r="D144" s="38">
        <v>785</v>
      </c>
      <c r="E144" s="38">
        <v>2150</v>
      </c>
      <c r="F144" s="59">
        <f t="shared" si="18"/>
        <v>32.392000000000003</v>
      </c>
      <c r="G144" s="60">
        <f t="shared" si="15"/>
        <v>47.365500000000004</v>
      </c>
      <c r="H144" s="61">
        <f t="shared" si="16"/>
        <v>1.8136931842340236</v>
      </c>
      <c r="I144" s="60">
        <f t="shared" si="13"/>
        <v>7.0331937799043036</v>
      </c>
      <c r="J144" s="41">
        <v>31.6</v>
      </c>
      <c r="K144" s="1"/>
      <c r="L144" s="1"/>
      <c r="M144" s="1"/>
      <c r="N144" s="1"/>
      <c r="O144" s="1"/>
      <c r="P144" s="1"/>
    </row>
    <row r="145" spans="2:16">
      <c r="B145" s="1"/>
      <c r="C145" s="5"/>
      <c r="D145" s="1"/>
      <c r="E145" s="1"/>
      <c r="F145" s="5"/>
      <c r="G145" s="3"/>
      <c r="H145" s="2"/>
      <c r="I145" s="3"/>
      <c r="K145" s="1"/>
      <c r="L145" s="1"/>
      <c r="M145" s="1"/>
      <c r="N145" s="1"/>
      <c r="O145" s="1"/>
      <c r="P145" s="1"/>
    </row>
    <row r="146" spans="2:16">
      <c r="B146" s="1"/>
      <c r="C146" s="5"/>
      <c r="D146" s="1"/>
      <c r="E146" s="1"/>
      <c r="F146" s="5"/>
      <c r="G146" s="3"/>
      <c r="H146" s="2"/>
      <c r="I146" s="3"/>
      <c r="K146" s="1"/>
      <c r="L146" s="1"/>
      <c r="M146" s="1"/>
      <c r="N146" s="1"/>
      <c r="O146" s="1"/>
      <c r="P146" s="1"/>
    </row>
    <row r="147" spans="2:16">
      <c r="B147" s="1"/>
      <c r="C147" s="5"/>
      <c r="D147" s="1"/>
      <c r="E147" s="1"/>
      <c r="F147" s="5"/>
      <c r="G147" s="3"/>
      <c r="H147" s="2"/>
      <c r="I147" s="3"/>
      <c r="K147" s="1"/>
      <c r="L147" s="1"/>
      <c r="M147" s="1"/>
      <c r="N147" s="1"/>
      <c r="O147" s="1"/>
      <c r="P147" s="1"/>
    </row>
    <row r="148" spans="2:16">
      <c r="B148" s="1"/>
      <c r="C148" s="5"/>
      <c r="D148" s="1"/>
      <c r="E148" s="1"/>
      <c r="F148" s="5"/>
      <c r="G148" s="3"/>
      <c r="H148" s="2"/>
      <c r="I148" s="3"/>
      <c r="K148" s="1"/>
      <c r="L148" s="1"/>
      <c r="M148" s="1"/>
      <c r="N148" s="1"/>
      <c r="O148" s="1"/>
      <c r="P148" s="1"/>
    </row>
    <row r="149" spans="2:1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3"/>
  <sheetViews>
    <sheetView showGridLines="0" tabSelected="1" workbookViewId="0">
      <selection activeCell="X20" sqref="X20"/>
    </sheetView>
  </sheetViews>
  <sheetFormatPr defaultColWidth="9.140625" defaultRowHeight="15"/>
  <cols>
    <col min="5" max="5" width="4.85546875" customWidth="1"/>
    <col min="10" max="10" width="8.85546875" customWidth="1"/>
    <col min="11" max="11" width="6.28515625" customWidth="1"/>
  </cols>
  <sheetData>
    <row r="1" spans="1:11" ht="21">
      <c r="A1" s="42" t="s">
        <v>59</v>
      </c>
    </row>
    <row r="3" spans="1:11" ht="16.5">
      <c r="A3" s="48"/>
      <c r="B3" s="49" t="s">
        <v>40</v>
      </c>
      <c r="C3" s="51" t="s">
        <v>19</v>
      </c>
      <c r="D3" s="65" t="s">
        <v>20</v>
      </c>
      <c r="E3" s="1"/>
      <c r="F3" s="1"/>
      <c r="G3" s="1"/>
      <c r="H3" s="1"/>
      <c r="I3" s="1"/>
      <c r="J3" s="1"/>
      <c r="K3" s="1"/>
    </row>
    <row r="4" spans="1:11">
      <c r="A4" s="58"/>
      <c r="B4" s="63" t="s">
        <v>1</v>
      </c>
      <c r="C4" s="63" t="s">
        <v>21</v>
      </c>
      <c r="D4" s="64" t="s">
        <v>2</v>
      </c>
      <c r="E4" s="1"/>
      <c r="F4" s="1"/>
      <c r="G4" s="1"/>
      <c r="H4" s="1"/>
      <c r="I4" s="1"/>
      <c r="J4" s="1"/>
      <c r="K4" s="1"/>
    </row>
    <row r="5" spans="1:11">
      <c r="A5" s="52" t="s">
        <v>18</v>
      </c>
      <c r="B5" s="54">
        <v>2</v>
      </c>
      <c r="C5" s="55">
        <v>240</v>
      </c>
      <c r="D5" s="53">
        <v>104</v>
      </c>
      <c r="E5" s="1"/>
      <c r="F5" s="1"/>
      <c r="G5" s="1"/>
      <c r="H5" s="1"/>
      <c r="I5" s="1"/>
      <c r="J5" s="1"/>
      <c r="K5" s="1"/>
    </row>
    <row r="6" spans="1:11">
      <c r="A6" s="52"/>
      <c r="B6" s="54">
        <f>+B5+2</f>
        <v>4</v>
      </c>
      <c r="C6" s="55">
        <v>300</v>
      </c>
      <c r="D6" s="53">
        <v>162</v>
      </c>
      <c r="E6" s="1"/>
      <c r="F6" s="1"/>
      <c r="G6" s="1"/>
      <c r="H6" s="1"/>
      <c r="I6" s="1"/>
      <c r="J6" s="1"/>
      <c r="K6" s="1"/>
    </row>
    <row r="7" spans="1:11">
      <c r="A7" s="52"/>
      <c r="B7" s="54">
        <f t="shared" ref="B7:B9" si="0">+B6+2</f>
        <v>6</v>
      </c>
      <c r="C7" s="55">
        <v>281</v>
      </c>
      <c r="D7" s="53">
        <v>142</v>
      </c>
      <c r="E7" s="1"/>
      <c r="F7" s="1"/>
      <c r="G7" s="1"/>
      <c r="H7" s="1"/>
      <c r="I7" s="1"/>
      <c r="J7" s="1"/>
      <c r="K7" s="1"/>
    </row>
    <row r="8" spans="1:11">
      <c r="A8" s="52"/>
      <c r="B8" s="54">
        <f t="shared" si="0"/>
        <v>8</v>
      </c>
      <c r="C8" s="55">
        <v>199</v>
      </c>
      <c r="D8" s="53">
        <v>71</v>
      </c>
      <c r="E8" s="1"/>
      <c r="F8" s="1"/>
      <c r="G8" s="1"/>
      <c r="H8" s="1"/>
      <c r="I8" s="1"/>
      <c r="J8" s="1"/>
      <c r="K8" s="1"/>
    </row>
    <row r="9" spans="1:11">
      <c r="A9" s="58"/>
      <c r="B9" s="38">
        <f t="shared" si="0"/>
        <v>10</v>
      </c>
      <c r="C9" s="59">
        <v>238</v>
      </c>
      <c r="D9" s="39">
        <v>102</v>
      </c>
      <c r="E9" s="1"/>
      <c r="F9" s="1"/>
      <c r="G9" s="1"/>
      <c r="H9" s="1"/>
      <c r="I9" s="1"/>
      <c r="J9" s="1"/>
      <c r="K9" s="1"/>
    </row>
    <row r="10" spans="1:11">
      <c r="E10" s="1"/>
      <c r="F10" s="1"/>
      <c r="G10" s="1"/>
      <c r="H10" s="1"/>
      <c r="I10" s="1"/>
      <c r="J10" s="1"/>
      <c r="K10" s="1"/>
    </row>
    <row r="11" spans="1:11" ht="16.5">
      <c r="A11" s="48"/>
      <c r="B11" s="49" t="s">
        <v>40</v>
      </c>
      <c r="C11" s="51" t="s">
        <v>19</v>
      </c>
      <c r="D11" s="65" t="s">
        <v>20</v>
      </c>
      <c r="E11" s="1"/>
      <c r="F11" s="1"/>
      <c r="G11" s="1"/>
      <c r="H11" s="1"/>
      <c r="I11" s="1"/>
      <c r="J11" s="1"/>
      <c r="K11" s="1"/>
    </row>
    <row r="12" spans="1:11">
      <c r="A12" s="58"/>
      <c r="B12" s="63" t="s">
        <v>1</v>
      </c>
      <c r="C12" s="63" t="s">
        <v>21</v>
      </c>
      <c r="D12" s="64" t="s">
        <v>2</v>
      </c>
      <c r="E12" s="1"/>
      <c r="F12" s="1"/>
      <c r="G12" s="1"/>
      <c r="H12" s="1"/>
      <c r="I12" s="1"/>
      <c r="J12" s="1"/>
      <c r="K12" s="1"/>
    </row>
    <row r="13" spans="1:11">
      <c r="A13" s="52" t="s">
        <v>22</v>
      </c>
      <c r="B13" s="54">
        <v>2</v>
      </c>
      <c r="C13" s="55">
        <v>202</v>
      </c>
      <c r="D13" s="53">
        <v>73</v>
      </c>
      <c r="E13" s="1"/>
      <c r="F13" s="1"/>
      <c r="G13" s="1"/>
      <c r="H13" s="1"/>
      <c r="I13" s="1"/>
      <c r="J13" s="1"/>
      <c r="K13" s="1"/>
    </row>
    <row r="14" spans="1:11">
      <c r="A14" s="52"/>
      <c r="B14" s="54">
        <f>+B13+2</f>
        <v>4</v>
      </c>
      <c r="C14" s="55">
        <v>211</v>
      </c>
      <c r="D14" s="53">
        <v>80</v>
      </c>
      <c r="E14" s="1"/>
      <c r="F14" s="1"/>
      <c r="G14" s="1"/>
      <c r="H14" s="1"/>
      <c r="I14" s="1"/>
      <c r="J14" s="1"/>
      <c r="K14" s="1"/>
    </row>
    <row r="15" spans="1:11">
      <c r="A15" s="52"/>
      <c r="B15" s="54">
        <f t="shared" ref="B15:B17" si="1">+B14+2</f>
        <v>6</v>
      </c>
      <c r="C15" s="55">
        <v>210</v>
      </c>
      <c r="D15" s="53">
        <v>79</v>
      </c>
      <c r="E15" s="1"/>
      <c r="F15" s="1"/>
      <c r="G15" s="1"/>
      <c r="H15" s="1"/>
      <c r="I15" s="1"/>
      <c r="J15" s="1"/>
      <c r="K15" s="1"/>
    </row>
    <row r="16" spans="1:11">
      <c r="A16" s="52"/>
      <c r="B16" s="54">
        <f t="shared" si="1"/>
        <v>8</v>
      </c>
      <c r="C16" s="55">
        <v>170</v>
      </c>
      <c r="D16" s="53">
        <v>52</v>
      </c>
      <c r="E16" s="1"/>
      <c r="F16" s="1"/>
      <c r="G16" s="1"/>
      <c r="H16" s="1"/>
      <c r="I16" s="1"/>
      <c r="J16" s="1"/>
      <c r="K16" s="1"/>
    </row>
    <row r="17" spans="1:11">
      <c r="A17" s="58"/>
      <c r="B17" s="38">
        <f t="shared" si="1"/>
        <v>10</v>
      </c>
      <c r="C17" s="59">
        <v>230</v>
      </c>
      <c r="D17" s="39">
        <v>95</v>
      </c>
      <c r="E17" s="1"/>
      <c r="F17" s="1"/>
      <c r="G17" s="1"/>
      <c r="H17" s="1"/>
      <c r="I17" s="1"/>
      <c r="J17" s="1"/>
      <c r="K17" s="1"/>
    </row>
    <row r="18" spans="1:11">
      <c r="B18" s="1"/>
      <c r="C18" s="5"/>
      <c r="D18" s="1"/>
      <c r="E18" s="1"/>
      <c r="F18" s="1"/>
      <c r="G18" s="1"/>
      <c r="H18" s="1"/>
      <c r="I18" s="1"/>
      <c r="J18" s="1"/>
      <c r="K18" s="1"/>
    </row>
    <row r="19" spans="1:11">
      <c r="B19" s="1"/>
      <c r="C19" s="5"/>
      <c r="D19" s="1"/>
      <c r="E19" s="1"/>
      <c r="F19" s="1"/>
      <c r="G19" s="1"/>
      <c r="H19" s="1"/>
      <c r="I19" s="1"/>
      <c r="J19" s="1"/>
      <c r="K19" s="1"/>
    </row>
    <row r="20" spans="1:11">
      <c r="B20" s="1"/>
      <c r="C20" s="5"/>
      <c r="D20" s="1"/>
      <c r="E20" s="1"/>
      <c r="F20" s="1"/>
      <c r="G20" s="1"/>
      <c r="H20" s="1"/>
      <c r="I20" s="1"/>
      <c r="J20" s="1"/>
      <c r="K20" s="1"/>
    </row>
    <row r="21" spans="1:11">
      <c r="B21" s="1"/>
      <c r="C21" s="5"/>
      <c r="D21" s="1"/>
      <c r="E21" s="1"/>
      <c r="F21" s="1"/>
      <c r="G21" s="1"/>
      <c r="H21" s="1"/>
      <c r="I21" s="1"/>
      <c r="J21" s="1"/>
      <c r="K21" s="1"/>
    </row>
    <row r="22" spans="1:11">
      <c r="B22" s="1"/>
      <c r="C22" s="5"/>
      <c r="D22" s="1"/>
      <c r="E22" s="1"/>
      <c r="F22" s="1"/>
      <c r="G22" s="1"/>
      <c r="H22" s="1"/>
      <c r="I22" s="1"/>
      <c r="J22" s="1"/>
      <c r="K22" s="1"/>
    </row>
    <row r="23" spans="1:11">
      <c r="B23" s="1"/>
      <c r="C23" s="5"/>
      <c r="D23" s="1"/>
      <c r="E23" s="1"/>
      <c r="F23" s="1"/>
      <c r="G23" s="1"/>
      <c r="H23" s="1"/>
      <c r="I23" s="1"/>
      <c r="J23" s="1"/>
      <c r="K23" s="1"/>
    </row>
    <row r="24" spans="1:11">
      <c r="B24" s="1"/>
      <c r="C24" s="5"/>
      <c r="D24" s="1"/>
      <c r="E24" s="1"/>
      <c r="F24" s="1"/>
      <c r="G24" s="1"/>
      <c r="H24" s="1"/>
      <c r="I24" s="1"/>
      <c r="J24" s="1"/>
      <c r="K24" s="1"/>
    </row>
    <row r="25" spans="1:11">
      <c r="B25" s="1"/>
      <c r="C25" s="5"/>
      <c r="D25" s="1"/>
      <c r="E25" s="1"/>
      <c r="F25" s="1"/>
      <c r="G25" s="1"/>
      <c r="H25" s="1"/>
      <c r="I25" s="1"/>
      <c r="J25" s="1"/>
      <c r="K25" s="1"/>
    </row>
    <row r="26" spans="1:11">
      <c r="B26" s="1"/>
      <c r="C26" s="5"/>
      <c r="D26" s="1"/>
      <c r="E26" s="1"/>
      <c r="F26" s="1"/>
      <c r="G26" s="1"/>
      <c r="H26" s="1"/>
      <c r="I26" s="1"/>
      <c r="J26" s="1"/>
      <c r="K26" s="1"/>
    </row>
    <row r="27" spans="1:11">
      <c r="B27" s="1"/>
      <c r="C27" s="5"/>
      <c r="D27" s="1"/>
      <c r="E27" s="1"/>
      <c r="F27" s="1"/>
      <c r="G27" s="1"/>
      <c r="H27" s="1"/>
      <c r="I27" s="1"/>
      <c r="J27" s="1"/>
      <c r="K27" s="1"/>
    </row>
    <row r="28" spans="1:11">
      <c r="B28" s="1"/>
      <c r="C28" s="5"/>
      <c r="D28" s="1"/>
      <c r="E28" s="1"/>
      <c r="F28" s="1"/>
      <c r="G28" s="1"/>
      <c r="H28" s="1"/>
      <c r="I28" s="1"/>
      <c r="J28" s="1"/>
      <c r="K28" s="1"/>
    </row>
    <row r="29" spans="1:11">
      <c r="B29" s="1"/>
      <c r="C29" s="5"/>
      <c r="D29" s="1"/>
      <c r="E29" s="1"/>
      <c r="F29" s="1"/>
      <c r="G29" s="1"/>
      <c r="H29" s="1"/>
      <c r="I29" s="1"/>
      <c r="J29" s="1"/>
      <c r="K29" s="1"/>
    </row>
    <row r="30" spans="1:11">
      <c r="B30" s="1"/>
      <c r="C30" s="5"/>
      <c r="D30" s="1"/>
      <c r="E30" s="1"/>
      <c r="F30" s="1"/>
      <c r="G30" s="1"/>
      <c r="H30" s="1"/>
      <c r="I30" s="1"/>
      <c r="J30" s="1"/>
      <c r="K30" s="1"/>
    </row>
    <row r="31" spans="1:11">
      <c r="B31" s="1"/>
      <c r="C31" s="5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5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5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5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5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5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5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5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5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5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5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5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5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5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5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5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5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5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5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5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5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5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5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5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6"/>
      <c r="D56" s="7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5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5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5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5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5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5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5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5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5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5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5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5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5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5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5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5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5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5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5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5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5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5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5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5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5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5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5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5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5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5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5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5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5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5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5"/>
      <c r="D92" s="1"/>
      <c r="E92" s="1"/>
      <c r="F92" s="1"/>
      <c r="G92" s="1"/>
      <c r="H92" s="1"/>
      <c r="I92" s="1"/>
      <c r="J92" s="1"/>
      <c r="K92" s="1"/>
    </row>
    <row r="93" spans="2:11">
      <c r="B93" s="1"/>
      <c r="C93" s="5"/>
      <c r="D93" s="1"/>
      <c r="E93" s="1"/>
      <c r="F93" s="1"/>
      <c r="G93" s="1"/>
      <c r="H93" s="1"/>
      <c r="I93" s="1"/>
      <c r="J93" s="1"/>
      <c r="K93" s="1"/>
    </row>
    <row r="94" spans="2:11">
      <c r="B94" s="1"/>
      <c r="C94" s="5"/>
      <c r="D94" s="1"/>
      <c r="E94" s="1"/>
      <c r="F94" s="1"/>
      <c r="G94" s="1"/>
      <c r="H94" s="1"/>
      <c r="I94" s="1"/>
      <c r="J94" s="1"/>
      <c r="K94" s="1"/>
    </row>
    <row r="95" spans="2:11">
      <c r="B95" s="1"/>
      <c r="C95" s="5"/>
      <c r="D95" s="1"/>
      <c r="E95" s="1"/>
      <c r="F95" s="1"/>
      <c r="G95" s="1"/>
      <c r="H95" s="1"/>
      <c r="I95" s="1"/>
      <c r="J95" s="1"/>
      <c r="K95" s="1"/>
    </row>
    <row r="96" spans="2:11">
      <c r="B96" s="1"/>
      <c r="C96" s="5"/>
      <c r="D96" s="1"/>
      <c r="E96" s="1"/>
      <c r="F96" s="1"/>
      <c r="G96" s="1"/>
      <c r="H96" s="1"/>
      <c r="I96" s="1"/>
      <c r="J96" s="1"/>
      <c r="K96" s="1"/>
    </row>
    <row r="97" spans="2:11">
      <c r="B97" s="1"/>
      <c r="C97" s="5"/>
      <c r="D97" s="1"/>
      <c r="E97" s="1"/>
      <c r="F97" s="1"/>
      <c r="G97" s="1"/>
      <c r="H97" s="1"/>
      <c r="I97" s="1"/>
      <c r="J97" s="1"/>
      <c r="K97" s="1"/>
    </row>
    <row r="98" spans="2:11">
      <c r="B98" s="1"/>
      <c r="C98" s="5"/>
      <c r="D98" s="1"/>
      <c r="E98" s="1"/>
      <c r="F98" s="1"/>
      <c r="G98" s="1"/>
      <c r="H98" s="1"/>
      <c r="I98" s="1"/>
      <c r="J98" s="1"/>
      <c r="K98" s="1"/>
    </row>
    <row r="99" spans="2:11">
      <c r="B99" s="1"/>
      <c r="C99" s="5"/>
      <c r="D99" s="1"/>
      <c r="E99" s="1"/>
      <c r="F99" s="1"/>
      <c r="G99" s="1"/>
      <c r="H99" s="1"/>
      <c r="I99" s="1"/>
      <c r="J99" s="1"/>
      <c r="K99" s="1"/>
    </row>
    <row r="100" spans="2:11">
      <c r="B100" s="1"/>
      <c r="C100" s="5"/>
      <c r="D100" s="1"/>
      <c r="E100" s="1"/>
      <c r="F100" s="1"/>
      <c r="G100" s="1"/>
      <c r="H100" s="1"/>
      <c r="I100" s="1"/>
      <c r="J100" s="1"/>
      <c r="K100" s="1"/>
    </row>
    <row r="101" spans="2:11">
      <c r="B101" s="1"/>
      <c r="C101" s="5"/>
      <c r="D101" s="1"/>
      <c r="E101" s="1"/>
      <c r="F101" s="1"/>
      <c r="G101" s="1"/>
      <c r="H101" s="1"/>
      <c r="I101" s="1"/>
      <c r="J101" s="1"/>
      <c r="K101" s="1"/>
    </row>
    <row r="102" spans="2:11">
      <c r="B102" s="1"/>
      <c r="C102" s="5"/>
      <c r="D102" s="1"/>
      <c r="E102" s="1"/>
      <c r="F102" s="1"/>
      <c r="G102" s="1"/>
      <c r="H102" s="1"/>
      <c r="I102" s="1"/>
      <c r="J102" s="1"/>
      <c r="K102" s="1"/>
    </row>
    <row r="103" spans="2:11">
      <c r="B103" s="1"/>
      <c r="C103" s="5"/>
      <c r="D103" s="1"/>
      <c r="E103" s="1"/>
      <c r="F103" s="1"/>
      <c r="G103" s="1"/>
      <c r="H103" s="1"/>
      <c r="I103" s="1"/>
      <c r="J103" s="1"/>
      <c r="K103" s="1"/>
    </row>
    <row r="104" spans="2:11">
      <c r="B104" s="1"/>
      <c r="C104" s="5"/>
      <c r="D104" s="1"/>
      <c r="E104" s="1"/>
      <c r="F104" s="1"/>
      <c r="G104" s="1"/>
      <c r="H104" s="1"/>
      <c r="I104" s="1"/>
      <c r="J104" s="1"/>
      <c r="K104" s="1"/>
    </row>
    <row r="105" spans="2:11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>
      <c r="B106" s="1"/>
      <c r="C106" s="6"/>
      <c r="D106" s="7"/>
      <c r="E106" s="1"/>
      <c r="F106" s="1"/>
      <c r="G106" s="1"/>
      <c r="H106" s="1"/>
      <c r="I106" s="1"/>
      <c r="J106" s="1"/>
      <c r="K106" s="1"/>
    </row>
    <row r="107" spans="2:11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>
      <c r="B108" s="1"/>
      <c r="C108" s="5"/>
      <c r="D108" s="1"/>
      <c r="E108" s="1"/>
      <c r="F108" s="1"/>
      <c r="G108" s="1"/>
      <c r="H108" s="1"/>
      <c r="I108" s="1"/>
      <c r="J108" s="1"/>
      <c r="K108" s="1"/>
    </row>
    <row r="109" spans="2:11">
      <c r="B109" s="1"/>
      <c r="C109" s="5"/>
      <c r="D109" s="1"/>
      <c r="E109" s="1"/>
      <c r="F109" s="1"/>
      <c r="G109" s="1"/>
      <c r="H109" s="1"/>
      <c r="I109" s="1"/>
      <c r="J109" s="1"/>
      <c r="K109" s="1"/>
    </row>
    <row r="110" spans="2:11">
      <c r="B110" s="1"/>
      <c r="C110" s="5"/>
      <c r="D110" s="1"/>
      <c r="E110" s="1"/>
      <c r="F110" s="1"/>
      <c r="G110" s="1"/>
      <c r="H110" s="1"/>
      <c r="I110" s="1"/>
      <c r="J110" s="1"/>
      <c r="K110" s="1"/>
    </row>
    <row r="111" spans="2:11">
      <c r="B111" s="1"/>
      <c r="C111" s="5"/>
      <c r="D111" s="1"/>
      <c r="E111" s="1"/>
      <c r="F111" s="1"/>
      <c r="G111" s="1"/>
      <c r="H111" s="1"/>
      <c r="I111" s="1"/>
      <c r="J111" s="1"/>
      <c r="K111" s="1"/>
    </row>
    <row r="112" spans="2:11">
      <c r="B112" s="1"/>
      <c r="C112" s="5"/>
      <c r="D112" s="1"/>
      <c r="E112" s="1"/>
      <c r="F112" s="1"/>
      <c r="G112" s="1"/>
      <c r="H112" s="1"/>
      <c r="I112" s="1"/>
      <c r="J112" s="1"/>
      <c r="K112" s="1"/>
    </row>
    <row r="113" spans="2:11">
      <c r="B113" s="1"/>
      <c r="C113" s="5"/>
      <c r="D113" s="1"/>
      <c r="E113" s="1"/>
      <c r="F113" s="1"/>
      <c r="G113" s="1"/>
      <c r="H113" s="1"/>
      <c r="I113" s="1"/>
      <c r="J113" s="1"/>
      <c r="K113" s="1"/>
    </row>
    <row r="114" spans="2:11">
      <c r="B114" s="1"/>
      <c r="C114" s="5"/>
      <c r="D114" s="1"/>
      <c r="E114" s="1"/>
      <c r="F114" s="1"/>
      <c r="G114" s="1"/>
      <c r="H114" s="1"/>
      <c r="I114" s="1"/>
      <c r="J114" s="1"/>
      <c r="K114" s="1"/>
    </row>
    <row r="115" spans="2:11">
      <c r="B115" s="1"/>
      <c r="C115" s="5"/>
      <c r="D115" s="1"/>
      <c r="E115" s="1"/>
      <c r="F115" s="1"/>
      <c r="G115" s="1"/>
      <c r="H115" s="1"/>
      <c r="I115" s="1"/>
      <c r="J115" s="1"/>
      <c r="K115" s="1"/>
    </row>
    <row r="116" spans="2:11">
      <c r="B116" s="1"/>
      <c r="C116" s="5"/>
      <c r="D116" s="1"/>
      <c r="E116" s="1"/>
      <c r="F116" s="1"/>
      <c r="G116" s="1"/>
      <c r="H116" s="1"/>
      <c r="I116" s="1"/>
      <c r="J116" s="1"/>
      <c r="K116" s="1"/>
    </row>
    <row r="117" spans="2:11">
      <c r="B117" s="1"/>
      <c r="C117" s="5"/>
      <c r="D117" s="1"/>
      <c r="E117" s="1"/>
      <c r="F117" s="1"/>
      <c r="G117" s="1"/>
      <c r="H117" s="1"/>
      <c r="I117" s="1"/>
      <c r="J117" s="1"/>
      <c r="K117" s="1"/>
    </row>
    <row r="118" spans="2:11">
      <c r="B118" s="1"/>
      <c r="C118" s="5"/>
      <c r="D118" s="1"/>
      <c r="E118" s="1"/>
      <c r="F118" s="1"/>
      <c r="G118" s="1"/>
      <c r="H118" s="1"/>
      <c r="I118" s="1"/>
      <c r="J118" s="1"/>
      <c r="K118" s="1"/>
    </row>
    <row r="119" spans="2:11">
      <c r="B119" s="1"/>
      <c r="C119" s="5"/>
      <c r="D119" s="1"/>
      <c r="E119" s="1"/>
      <c r="F119" s="1"/>
      <c r="G119" s="1"/>
      <c r="H119" s="1"/>
      <c r="I119" s="1"/>
      <c r="J119" s="1"/>
      <c r="K119" s="1"/>
    </row>
    <row r="120" spans="2:11">
      <c r="B120" s="1"/>
      <c r="C120" s="5"/>
      <c r="D120" s="1"/>
      <c r="E120" s="1"/>
      <c r="F120" s="1"/>
      <c r="G120" s="1"/>
      <c r="H120" s="1"/>
      <c r="I120" s="1"/>
      <c r="J120" s="1"/>
      <c r="K120" s="1"/>
    </row>
    <row r="121" spans="2:11">
      <c r="B121" s="1"/>
      <c r="C121" s="5"/>
      <c r="D121" s="1"/>
      <c r="E121" s="1"/>
      <c r="F121" s="1"/>
      <c r="G121" s="1"/>
      <c r="H121" s="1"/>
      <c r="I121" s="1"/>
      <c r="J121" s="1"/>
      <c r="K121" s="1"/>
    </row>
    <row r="122" spans="2:11">
      <c r="B122" s="1"/>
      <c r="C122" s="5"/>
      <c r="D122" s="1"/>
      <c r="E122" s="1"/>
      <c r="F122" s="1"/>
      <c r="G122" s="1"/>
      <c r="H122" s="1"/>
      <c r="I122" s="1"/>
      <c r="J122" s="1"/>
      <c r="K122" s="1"/>
    </row>
    <row r="123" spans="2:11">
      <c r="B123" s="1"/>
      <c r="C123" s="5"/>
      <c r="D123" s="1"/>
      <c r="E123" s="1"/>
      <c r="F123" s="1"/>
      <c r="G123" s="1"/>
      <c r="H123" s="1"/>
      <c r="I123" s="1"/>
      <c r="J123" s="1"/>
      <c r="K123" s="1"/>
    </row>
    <row r="124" spans="2:11">
      <c r="B124" s="1"/>
      <c r="C124" s="5"/>
      <c r="D124" s="1"/>
      <c r="E124" s="1"/>
      <c r="F124" s="1"/>
      <c r="G124" s="1"/>
      <c r="H124" s="1"/>
      <c r="I124" s="1"/>
      <c r="J124" s="1"/>
      <c r="K124" s="1"/>
    </row>
    <row r="125" spans="2:11">
      <c r="B125" s="1"/>
      <c r="C125" s="5"/>
      <c r="D125" s="1"/>
      <c r="E125" s="1"/>
      <c r="F125" s="1"/>
      <c r="G125" s="1"/>
      <c r="H125" s="1"/>
      <c r="I125" s="1"/>
      <c r="J125" s="1"/>
      <c r="K125" s="1"/>
    </row>
    <row r="126" spans="2:11">
      <c r="B126" s="1"/>
      <c r="C126" s="5"/>
      <c r="D126" s="1"/>
      <c r="E126" s="1"/>
      <c r="F126" s="1"/>
      <c r="G126" s="1"/>
      <c r="H126" s="1"/>
      <c r="I126" s="1"/>
      <c r="J126" s="1"/>
      <c r="K126" s="1"/>
    </row>
    <row r="127" spans="2:11">
      <c r="B127" s="1"/>
      <c r="C127" s="5"/>
      <c r="D127" s="1"/>
      <c r="E127" s="1"/>
      <c r="F127" s="1"/>
      <c r="G127" s="1"/>
      <c r="H127" s="1"/>
      <c r="I127" s="1"/>
      <c r="J127" s="1"/>
      <c r="K127" s="1"/>
    </row>
    <row r="128" spans="2:11">
      <c r="B128" s="1"/>
      <c r="C128" s="5"/>
      <c r="D128" s="1"/>
      <c r="E128" s="1"/>
      <c r="F128" s="1"/>
      <c r="G128" s="1"/>
      <c r="H128" s="1"/>
      <c r="I128" s="1"/>
      <c r="J128" s="1"/>
      <c r="K128" s="1"/>
    </row>
    <row r="129" spans="2:11">
      <c r="B129" s="1"/>
      <c r="C129" s="5"/>
      <c r="D129" s="1"/>
      <c r="E129" s="1"/>
      <c r="F129" s="1"/>
      <c r="G129" s="1"/>
      <c r="H129" s="1"/>
      <c r="I129" s="1"/>
      <c r="J129" s="1"/>
      <c r="K129" s="1"/>
    </row>
    <row r="130" spans="2:11">
      <c r="B130" s="1"/>
      <c r="C130" s="5"/>
      <c r="D130" s="1"/>
      <c r="E130" s="1"/>
      <c r="F130" s="1"/>
      <c r="G130" s="1"/>
      <c r="H130" s="1"/>
      <c r="I130" s="1"/>
      <c r="J130" s="1"/>
      <c r="K130" s="1"/>
    </row>
    <row r="131" spans="2:11">
      <c r="B131" s="1"/>
      <c r="C131" s="5"/>
      <c r="D131" s="1"/>
      <c r="E131" s="1"/>
      <c r="F131" s="1"/>
      <c r="G131" s="1"/>
      <c r="H131" s="1"/>
      <c r="I131" s="1"/>
      <c r="J131" s="1"/>
      <c r="K131" s="1"/>
    </row>
    <row r="132" spans="2:11">
      <c r="B132" s="1"/>
      <c r="C132" s="5"/>
      <c r="D132" s="1"/>
      <c r="E132" s="1"/>
      <c r="F132" s="1"/>
      <c r="G132" s="1"/>
      <c r="H132" s="1"/>
      <c r="I132" s="1"/>
      <c r="J132" s="1"/>
      <c r="K132" s="1"/>
    </row>
    <row r="133" spans="2:11">
      <c r="B133" s="1"/>
      <c r="C133" s="5"/>
      <c r="D133" s="1"/>
      <c r="E133" s="1"/>
      <c r="F133" s="1"/>
      <c r="G133" s="1"/>
      <c r="H133" s="1"/>
      <c r="I133" s="1"/>
      <c r="J133" s="1"/>
      <c r="K133" s="1"/>
    </row>
    <row r="134" spans="2:11">
      <c r="B134" s="1"/>
      <c r="C134" s="5"/>
      <c r="D134" s="1"/>
      <c r="E134" s="1"/>
      <c r="F134" s="1"/>
      <c r="G134" s="1"/>
      <c r="H134" s="1"/>
      <c r="I134" s="1"/>
      <c r="J134" s="1"/>
      <c r="K134" s="1"/>
    </row>
    <row r="135" spans="2:11">
      <c r="B135" s="1"/>
      <c r="C135" s="5"/>
      <c r="D135" s="1"/>
      <c r="E135" s="1"/>
      <c r="F135" s="1"/>
      <c r="G135" s="1"/>
      <c r="H135" s="1"/>
      <c r="I135" s="1"/>
      <c r="J135" s="1"/>
      <c r="K135" s="1"/>
    </row>
    <row r="136" spans="2:11">
      <c r="B136" s="1"/>
      <c r="C136" s="5"/>
      <c r="D136" s="1"/>
      <c r="E136" s="1"/>
      <c r="F136" s="1"/>
      <c r="G136" s="1"/>
      <c r="H136" s="1"/>
      <c r="I136" s="1"/>
      <c r="J136" s="1"/>
      <c r="K136" s="1"/>
    </row>
    <row r="137" spans="2:11">
      <c r="B137" s="1"/>
      <c r="C137" s="5"/>
      <c r="D137" s="1"/>
      <c r="E137" s="1"/>
      <c r="F137" s="1"/>
      <c r="G137" s="1"/>
      <c r="H137" s="1"/>
      <c r="I137" s="1"/>
      <c r="J137" s="1"/>
      <c r="K137" s="1"/>
    </row>
    <row r="138" spans="2:11">
      <c r="B138" s="1"/>
      <c r="C138" s="5"/>
      <c r="D138" s="1"/>
      <c r="E138" s="1"/>
      <c r="F138" s="1"/>
      <c r="G138" s="1"/>
      <c r="H138" s="1"/>
      <c r="I138" s="1"/>
      <c r="J138" s="1"/>
      <c r="K138" s="1"/>
    </row>
    <row r="139" spans="2:11">
      <c r="B139" s="1"/>
      <c r="C139" s="5"/>
      <c r="D139" s="1"/>
      <c r="E139" s="1"/>
      <c r="F139" s="1"/>
      <c r="G139" s="1"/>
      <c r="H139" s="1"/>
      <c r="I139" s="1"/>
      <c r="J139" s="1"/>
      <c r="K139" s="1"/>
    </row>
    <row r="140" spans="2:11">
      <c r="B140" s="1"/>
      <c r="C140" s="5"/>
      <c r="D140" s="1"/>
      <c r="E140" s="1"/>
      <c r="F140" s="1"/>
      <c r="G140" s="1"/>
      <c r="H140" s="1"/>
      <c r="I140" s="1"/>
      <c r="J140" s="1"/>
      <c r="K140" s="1"/>
    </row>
    <row r="141" spans="2:11">
      <c r="B141" s="1"/>
      <c r="C141" s="5"/>
      <c r="D141" s="1"/>
      <c r="E141" s="1"/>
      <c r="F141" s="1"/>
      <c r="G141" s="1"/>
      <c r="H141" s="1"/>
      <c r="I141" s="1"/>
      <c r="J141" s="1"/>
      <c r="K141" s="1"/>
    </row>
    <row r="142" spans="2:11">
      <c r="B142" s="1"/>
      <c r="C142" s="5"/>
      <c r="D142" s="1"/>
      <c r="E142" s="1"/>
      <c r="F142" s="1"/>
      <c r="G142" s="1"/>
      <c r="H142" s="1"/>
      <c r="I142" s="1"/>
      <c r="J142" s="1"/>
      <c r="K142" s="1"/>
    </row>
    <row r="143" spans="2:11">
      <c r="B143" s="1"/>
      <c r="C143" s="5"/>
      <c r="D143" s="1"/>
      <c r="E143" s="1"/>
      <c r="F143" s="1"/>
      <c r="G143" s="1"/>
      <c r="H143" s="1"/>
      <c r="I143" s="1"/>
      <c r="J143" s="1"/>
      <c r="K143" s="1"/>
    </row>
    <row r="144" spans="2:11">
      <c r="B144" s="1"/>
      <c r="C144" s="5"/>
      <c r="D144" s="1"/>
      <c r="E144" s="1"/>
      <c r="F144" s="1"/>
      <c r="G144" s="1"/>
      <c r="H144" s="1"/>
      <c r="I144" s="1"/>
      <c r="J144" s="1"/>
      <c r="K144" s="1"/>
    </row>
    <row r="145" spans="2:11">
      <c r="B145" s="1"/>
      <c r="C145" s="5"/>
      <c r="D145" s="1"/>
      <c r="E145" s="1"/>
      <c r="F145" s="1"/>
      <c r="G145" s="1"/>
      <c r="H145" s="1"/>
      <c r="I145" s="1"/>
      <c r="J145" s="1"/>
      <c r="K145" s="1"/>
    </row>
    <row r="146" spans="2:11">
      <c r="B146" s="1"/>
      <c r="C146" s="5"/>
      <c r="D146" s="1"/>
      <c r="E146" s="1"/>
      <c r="F146" s="1"/>
      <c r="G146" s="1"/>
      <c r="H146" s="1"/>
      <c r="I146" s="1"/>
      <c r="J146" s="1"/>
      <c r="K146" s="1"/>
    </row>
    <row r="147" spans="2:11">
      <c r="B147" s="1"/>
      <c r="C147" s="5"/>
      <c r="D147" s="1"/>
      <c r="E147" s="1"/>
      <c r="F147" s="1"/>
      <c r="G147" s="1"/>
      <c r="H147" s="1"/>
      <c r="I147" s="1"/>
      <c r="J147" s="1"/>
      <c r="K147" s="1"/>
    </row>
    <row r="148" spans="2:11">
      <c r="B148" s="1"/>
      <c r="C148" s="5"/>
      <c r="D148" s="1"/>
      <c r="E148" s="1"/>
      <c r="F148" s="1"/>
      <c r="G148" s="1"/>
      <c r="H148" s="1"/>
      <c r="I148" s="1"/>
      <c r="J148" s="1"/>
      <c r="K148" s="1"/>
    </row>
    <row r="149" spans="2:11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>
      <c r="B553" s="1"/>
      <c r="C553" s="1"/>
      <c r="D553" s="1"/>
      <c r="E553" s="1"/>
      <c r="F553" s="1"/>
      <c r="G553" s="1"/>
      <c r="H553" s="1"/>
      <c r="I553" s="1"/>
      <c r="J553" s="1"/>
      <c r="K553" s="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showGridLines="0" workbookViewId="0">
      <selection activeCell="P30" sqref="A1:P30"/>
    </sheetView>
  </sheetViews>
  <sheetFormatPr defaultColWidth="9.140625" defaultRowHeight="15"/>
  <cols>
    <col min="2" max="7" width="7.140625" customWidth="1"/>
    <col min="8" max="8" width="5.28515625" customWidth="1"/>
    <col min="16" max="16" width="4.85546875" customWidth="1"/>
  </cols>
  <sheetData>
    <row r="1" spans="1:7">
      <c r="A1" s="22" t="s">
        <v>40</v>
      </c>
      <c r="B1" s="21" t="s">
        <v>28</v>
      </c>
      <c r="C1" s="21" t="s">
        <v>27</v>
      </c>
      <c r="D1" s="21" t="s">
        <v>26</v>
      </c>
      <c r="E1" s="21" t="s">
        <v>25</v>
      </c>
      <c r="F1" s="21" t="s">
        <v>24</v>
      </c>
      <c r="G1" s="20" t="s">
        <v>23</v>
      </c>
    </row>
    <row r="2" spans="1:7">
      <c r="A2" s="19" t="s">
        <v>1</v>
      </c>
      <c r="B2" s="78" t="s">
        <v>39</v>
      </c>
      <c r="C2" s="78"/>
      <c r="D2" s="78"/>
      <c r="E2" s="78"/>
      <c r="F2" s="78"/>
      <c r="G2" s="79"/>
    </row>
    <row r="3" spans="1:7">
      <c r="A3" s="18">
        <v>0.23</v>
      </c>
      <c r="B3" s="17">
        <f>5+6</f>
        <v>11</v>
      </c>
      <c r="C3" s="16">
        <v>12</v>
      </c>
      <c r="D3" s="16">
        <v>13</v>
      </c>
      <c r="E3" s="16">
        <v>11</v>
      </c>
      <c r="F3" s="16">
        <v>12</v>
      </c>
      <c r="G3" s="15">
        <v>13</v>
      </c>
    </row>
    <row r="4" spans="1:7">
      <c r="A4" s="14">
        <v>0.98</v>
      </c>
      <c r="B4" s="10">
        <f>9+14</f>
        <v>23</v>
      </c>
      <c r="C4" s="13">
        <v>23</v>
      </c>
      <c r="D4" s="13">
        <v>18</v>
      </c>
      <c r="E4" s="13">
        <v>13</v>
      </c>
      <c r="F4" s="13">
        <v>15</v>
      </c>
      <c r="G4" s="12">
        <v>19</v>
      </c>
    </row>
    <row r="5" spans="1:7">
      <c r="A5" s="14">
        <v>1.6</v>
      </c>
      <c r="B5" s="10">
        <f>18+12</f>
        <v>30</v>
      </c>
      <c r="C5" s="13">
        <v>18</v>
      </c>
      <c r="D5" s="13">
        <v>25</v>
      </c>
      <c r="E5" s="13">
        <v>18</v>
      </c>
      <c r="F5" s="13">
        <v>20</v>
      </c>
      <c r="G5" s="12">
        <v>18</v>
      </c>
    </row>
    <row r="6" spans="1:7">
      <c r="A6" s="14">
        <v>2.2000000000000002</v>
      </c>
      <c r="B6" s="10">
        <f>10+11</f>
        <v>21</v>
      </c>
      <c r="C6" s="13">
        <v>18</v>
      </c>
      <c r="D6" s="13">
        <v>17</v>
      </c>
      <c r="E6" s="13">
        <v>17</v>
      </c>
      <c r="F6" s="13">
        <v>19</v>
      </c>
      <c r="G6" s="12">
        <v>13</v>
      </c>
    </row>
    <row r="7" spans="1:7">
      <c r="A7" s="14">
        <v>2.8</v>
      </c>
      <c r="B7" s="10">
        <f>10+13</f>
        <v>23</v>
      </c>
      <c r="C7" s="13">
        <v>16</v>
      </c>
      <c r="D7" s="13">
        <v>18</v>
      </c>
      <c r="E7" s="13">
        <v>16</v>
      </c>
      <c r="F7" s="13">
        <v>16</v>
      </c>
      <c r="G7" s="12">
        <v>14</v>
      </c>
    </row>
    <row r="8" spans="1:7">
      <c r="A8" s="14">
        <v>3.75</v>
      </c>
      <c r="B8" s="10">
        <f>14+14</f>
        <v>28</v>
      </c>
      <c r="C8" s="13">
        <v>19</v>
      </c>
      <c r="D8" s="13">
        <v>19</v>
      </c>
      <c r="E8" s="13">
        <v>15</v>
      </c>
      <c r="F8" s="13">
        <v>16</v>
      </c>
      <c r="G8" s="12">
        <v>26</v>
      </c>
    </row>
    <row r="9" spans="1:7">
      <c r="A9" s="14">
        <v>4.95</v>
      </c>
      <c r="B9" s="10"/>
      <c r="C9" s="13">
        <v>17</v>
      </c>
      <c r="D9" s="13">
        <v>26</v>
      </c>
      <c r="E9" s="13">
        <v>14</v>
      </c>
      <c r="F9" s="13">
        <v>27</v>
      </c>
      <c r="G9" s="12">
        <v>23</v>
      </c>
    </row>
    <row r="10" spans="1:7">
      <c r="A10" s="14">
        <v>5.85</v>
      </c>
      <c r="B10" s="10">
        <f>15+19</f>
        <v>34</v>
      </c>
      <c r="C10" s="13">
        <v>21</v>
      </c>
      <c r="D10" s="13">
        <v>22</v>
      </c>
      <c r="E10" s="13">
        <v>17</v>
      </c>
      <c r="F10" s="13">
        <v>18</v>
      </c>
      <c r="G10" s="12">
        <v>20</v>
      </c>
    </row>
    <row r="11" spans="1:7">
      <c r="A11" s="14">
        <v>7.4</v>
      </c>
      <c r="B11" s="10">
        <f>8+9</f>
        <v>17</v>
      </c>
      <c r="C11" s="13">
        <v>14</v>
      </c>
      <c r="D11" s="13">
        <v>19</v>
      </c>
      <c r="E11" s="13">
        <v>16</v>
      </c>
      <c r="F11" s="13">
        <v>16</v>
      </c>
      <c r="G11" s="12">
        <v>28</v>
      </c>
    </row>
    <row r="12" spans="1:7">
      <c r="A12" s="14">
        <v>8.8999999999999986</v>
      </c>
      <c r="B12" s="10">
        <f>5+8</f>
        <v>13</v>
      </c>
      <c r="C12" s="13">
        <v>21</v>
      </c>
      <c r="D12" s="13">
        <v>10</v>
      </c>
      <c r="E12" s="13">
        <v>20</v>
      </c>
      <c r="F12" s="13">
        <v>25</v>
      </c>
      <c r="G12" s="12">
        <v>8</v>
      </c>
    </row>
    <row r="13" spans="1:7">
      <c r="A13" s="14">
        <v>10.45</v>
      </c>
      <c r="B13" s="10">
        <f>20+34</f>
        <v>54</v>
      </c>
      <c r="C13" s="13">
        <f>24+39</f>
        <v>63</v>
      </c>
      <c r="D13" s="13">
        <v>44</v>
      </c>
      <c r="E13" s="13">
        <v>60</v>
      </c>
      <c r="F13" s="13">
        <v>64</v>
      </c>
      <c r="G13" s="12">
        <v>49</v>
      </c>
    </row>
    <row r="14" spans="1:7">
      <c r="A14" s="14">
        <v>11.95</v>
      </c>
      <c r="B14" s="10">
        <f>29+47</f>
        <v>76</v>
      </c>
      <c r="C14" s="13">
        <f>16+24</f>
        <v>40</v>
      </c>
      <c r="D14" s="13">
        <v>99</v>
      </c>
      <c r="E14" s="13">
        <v>70</v>
      </c>
      <c r="F14" s="13">
        <v>38</v>
      </c>
      <c r="G14" s="12">
        <v>51</v>
      </c>
    </row>
    <row r="15" spans="1:7">
      <c r="A15" s="14">
        <v>13.5</v>
      </c>
      <c r="B15" s="10">
        <f>19+21</f>
        <v>40</v>
      </c>
      <c r="C15" s="13">
        <f>17+22</f>
        <v>39</v>
      </c>
      <c r="D15" s="13">
        <v>46</v>
      </c>
      <c r="E15" s="13">
        <v>53</v>
      </c>
      <c r="F15" s="13">
        <v>36</v>
      </c>
      <c r="G15" s="12">
        <v>53</v>
      </c>
    </row>
    <row r="16" spans="1:7">
      <c r="A16" s="11">
        <v>15</v>
      </c>
      <c r="B16" s="33">
        <f>22+31</f>
        <v>53</v>
      </c>
      <c r="C16" s="9">
        <f>25+32</f>
        <v>57</v>
      </c>
      <c r="D16" s="9">
        <v>36</v>
      </c>
      <c r="E16" s="9">
        <v>60</v>
      </c>
      <c r="F16" s="9">
        <v>49</v>
      </c>
      <c r="G16" s="8">
        <v>54</v>
      </c>
    </row>
    <row r="18" spans="1:1">
      <c r="A18" t="s">
        <v>41</v>
      </c>
    </row>
  </sheetData>
  <mergeCells count="1">
    <mergeCell ref="B2:G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showGridLines="0" workbookViewId="0">
      <selection activeCell="O30" sqref="A1:O30"/>
    </sheetView>
  </sheetViews>
  <sheetFormatPr defaultColWidth="9.140625" defaultRowHeight="15"/>
  <cols>
    <col min="1" max="1" width="13.85546875" customWidth="1"/>
    <col min="2" max="6" width="7.7109375" customWidth="1"/>
    <col min="7" max="7" width="5.28515625" customWidth="1"/>
    <col min="15" max="15" width="6.140625" customWidth="1"/>
  </cols>
  <sheetData>
    <row r="1" spans="1:6">
      <c r="A1" s="22" t="s">
        <v>40</v>
      </c>
      <c r="B1" s="21" t="s">
        <v>27</v>
      </c>
      <c r="C1" s="21" t="s">
        <v>26</v>
      </c>
      <c r="D1" s="21" t="s">
        <v>25</v>
      </c>
      <c r="E1" s="21" t="s">
        <v>24</v>
      </c>
      <c r="F1" s="20" t="s">
        <v>23</v>
      </c>
    </row>
    <row r="2" spans="1:6">
      <c r="A2" s="32" t="s">
        <v>1</v>
      </c>
      <c r="B2" s="80" t="s">
        <v>42</v>
      </c>
      <c r="C2" s="80"/>
      <c r="D2" s="80"/>
      <c r="E2" s="80"/>
      <c r="F2" s="81"/>
    </row>
    <row r="3" spans="1:6">
      <c r="A3" s="31">
        <v>0.23</v>
      </c>
      <c r="B3" s="30">
        <v>14.3</v>
      </c>
      <c r="C3" s="30">
        <v>11.9</v>
      </c>
      <c r="D3" s="30">
        <v>16.8</v>
      </c>
      <c r="E3" s="30">
        <v>14.4</v>
      </c>
      <c r="F3" s="29">
        <v>15.9</v>
      </c>
    </row>
    <row r="4" spans="1:6">
      <c r="A4" s="28">
        <v>0.98</v>
      </c>
      <c r="B4" s="27">
        <v>13</v>
      </c>
      <c r="C4" s="27">
        <v>12.1</v>
      </c>
      <c r="D4" s="27">
        <v>11.6</v>
      </c>
      <c r="E4" s="27">
        <v>13</v>
      </c>
      <c r="F4" s="26">
        <v>12.4</v>
      </c>
    </row>
    <row r="5" spans="1:6">
      <c r="A5" s="28">
        <v>1.6</v>
      </c>
      <c r="B5" s="27">
        <v>17.2</v>
      </c>
      <c r="C5" s="27">
        <v>15.5</v>
      </c>
      <c r="D5" s="27">
        <v>11.8</v>
      </c>
      <c r="E5" s="27">
        <v>14</v>
      </c>
      <c r="F5" s="26">
        <v>11.1</v>
      </c>
    </row>
    <row r="6" spans="1:6">
      <c r="A6" s="28">
        <v>2.2000000000000002</v>
      </c>
      <c r="B6" s="27">
        <v>19.2</v>
      </c>
      <c r="C6" s="27">
        <v>18.3</v>
      </c>
      <c r="D6" s="27">
        <v>14.1</v>
      </c>
      <c r="E6" s="27">
        <v>20.5</v>
      </c>
      <c r="F6" s="26">
        <v>20.5</v>
      </c>
    </row>
    <row r="7" spans="1:6">
      <c r="A7" s="28">
        <v>2.8</v>
      </c>
      <c r="B7" s="27">
        <v>21.8</v>
      </c>
      <c r="C7" s="27">
        <v>21.5</v>
      </c>
      <c r="D7" s="27">
        <v>19</v>
      </c>
      <c r="E7" s="27">
        <v>17.600000000000001</v>
      </c>
      <c r="F7" s="26">
        <v>18.899999999999999</v>
      </c>
    </row>
    <row r="8" spans="1:6">
      <c r="A8" s="28">
        <v>3.75</v>
      </c>
      <c r="B8" s="27">
        <v>16.3</v>
      </c>
      <c r="C8" s="27">
        <v>21.1</v>
      </c>
      <c r="D8" s="27">
        <v>20.9</v>
      </c>
      <c r="E8" s="27">
        <v>16.600000000000001</v>
      </c>
      <c r="F8" s="26">
        <v>18.3</v>
      </c>
    </row>
    <row r="9" spans="1:6">
      <c r="A9" s="28">
        <v>4.95</v>
      </c>
      <c r="B9" s="27">
        <v>16.600000000000001</v>
      </c>
      <c r="C9" s="27">
        <v>19.2</v>
      </c>
      <c r="D9" s="27">
        <v>20.7</v>
      </c>
      <c r="E9" s="27">
        <v>16.600000000000001</v>
      </c>
      <c r="F9" s="26">
        <v>18.7</v>
      </c>
    </row>
    <row r="10" spans="1:6">
      <c r="A10" s="28">
        <v>5.85</v>
      </c>
      <c r="B10" s="27">
        <v>27.7</v>
      </c>
      <c r="C10" s="27">
        <v>25.4</v>
      </c>
      <c r="D10" s="27">
        <v>25</v>
      </c>
      <c r="E10" s="27">
        <v>19.399999999999999</v>
      </c>
      <c r="F10" s="26">
        <v>12.2</v>
      </c>
    </row>
    <row r="11" spans="1:6">
      <c r="A11" s="28">
        <v>7.4</v>
      </c>
      <c r="B11" s="27">
        <v>29.2</v>
      </c>
      <c r="C11" s="27">
        <v>29.3</v>
      </c>
      <c r="D11" s="27">
        <v>33.5</v>
      </c>
      <c r="E11" s="27">
        <v>29.7</v>
      </c>
      <c r="F11" s="26">
        <v>31.2</v>
      </c>
    </row>
    <row r="12" spans="1:6">
      <c r="A12" s="28">
        <v>8.8999999999999986</v>
      </c>
      <c r="B12" s="27">
        <v>27.4</v>
      </c>
      <c r="C12" s="27">
        <v>23</v>
      </c>
      <c r="D12" s="27">
        <v>20.9</v>
      </c>
      <c r="E12" s="27">
        <v>29.6</v>
      </c>
      <c r="F12" s="26">
        <v>29</v>
      </c>
    </row>
    <row r="13" spans="1:6">
      <c r="A13" s="28">
        <v>10.45</v>
      </c>
      <c r="B13" s="27">
        <v>27</v>
      </c>
      <c r="C13" s="27">
        <v>30.9</v>
      </c>
      <c r="D13" s="27">
        <v>32.6</v>
      </c>
      <c r="E13" s="27">
        <v>26.7</v>
      </c>
      <c r="F13" s="26">
        <v>28.6</v>
      </c>
    </row>
    <row r="14" spans="1:6">
      <c r="A14" s="28">
        <v>11.95</v>
      </c>
      <c r="B14" s="27">
        <v>27.5</v>
      </c>
      <c r="C14" s="27">
        <v>34</v>
      </c>
      <c r="D14" s="27">
        <v>36.700000000000003</v>
      </c>
      <c r="E14" s="27">
        <v>29.3</v>
      </c>
      <c r="F14" s="26">
        <v>29</v>
      </c>
    </row>
    <row r="15" spans="1:6">
      <c r="A15" s="28">
        <v>13.5</v>
      </c>
      <c r="B15" s="27">
        <v>27.2</v>
      </c>
      <c r="C15" s="27">
        <v>21.9</v>
      </c>
      <c r="D15" s="27">
        <v>28.5</v>
      </c>
      <c r="E15" s="27">
        <v>32.1</v>
      </c>
      <c r="F15" s="26">
        <v>30.7</v>
      </c>
    </row>
    <row r="16" spans="1:6">
      <c r="A16" s="25">
        <v>15</v>
      </c>
      <c r="B16" s="24">
        <v>22.1</v>
      </c>
      <c r="C16" s="24">
        <v>25.8</v>
      </c>
      <c r="D16" s="24">
        <v>21.7</v>
      </c>
      <c r="E16" s="24">
        <v>25.1</v>
      </c>
      <c r="F16" s="23">
        <v>23.4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7"/>
  <sheetViews>
    <sheetView showGridLines="0" topLeftCell="D1" workbookViewId="0">
      <selection activeCell="E4" sqref="E4"/>
    </sheetView>
  </sheetViews>
  <sheetFormatPr defaultColWidth="9.140625" defaultRowHeight="15"/>
  <cols>
    <col min="1" max="1" width="11.42578125" style="44" customWidth="1"/>
    <col min="2" max="2" width="24.5703125" customWidth="1"/>
    <col min="3" max="3" width="18.85546875" customWidth="1"/>
    <col min="4" max="4" width="26.5703125" customWidth="1"/>
    <col min="5" max="5" width="13" style="44" customWidth="1"/>
  </cols>
  <sheetData>
    <row r="1" spans="1:5" ht="21">
      <c r="A1" s="43" t="s">
        <v>43</v>
      </c>
    </row>
    <row r="3" spans="1:5">
      <c r="E3" s="44" t="s">
        <v>52</v>
      </c>
    </row>
    <row r="4" spans="1:5">
      <c r="A4" s="44" t="s">
        <v>40</v>
      </c>
      <c r="B4" s="44" t="s">
        <v>50</v>
      </c>
      <c r="C4" s="44" t="s">
        <v>49</v>
      </c>
      <c r="D4" s="44" t="s">
        <v>51</v>
      </c>
      <c r="E4" s="44" t="s">
        <v>53</v>
      </c>
    </row>
    <row r="5" spans="1:5">
      <c r="A5" s="44" t="s">
        <v>1</v>
      </c>
      <c r="B5" s="44" t="s">
        <v>2</v>
      </c>
      <c r="C5" s="44" t="s">
        <v>2</v>
      </c>
      <c r="D5" s="44" t="s">
        <v>2</v>
      </c>
      <c r="E5" s="44" t="s">
        <v>35</v>
      </c>
    </row>
    <row r="6" spans="1:5">
      <c r="B6" s="44"/>
      <c r="C6" s="44"/>
      <c r="D6" s="44"/>
    </row>
    <row r="7" spans="1:5">
      <c r="A7" s="45">
        <v>0</v>
      </c>
      <c r="B7" s="46">
        <v>0</v>
      </c>
      <c r="C7" s="46">
        <v>0</v>
      </c>
      <c r="D7" s="46">
        <v>0</v>
      </c>
      <c r="E7" s="45">
        <v>0</v>
      </c>
    </row>
    <row r="8" spans="1:5">
      <c r="A8" s="45">
        <v>0.05</v>
      </c>
      <c r="B8" s="46">
        <v>3.0000000000000001E-3</v>
      </c>
      <c r="C8" s="46">
        <v>0</v>
      </c>
      <c r="D8" s="46">
        <v>-3.0000000000000001E-3</v>
      </c>
      <c r="E8" s="45">
        <v>0</v>
      </c>
    </row>
    <row r="9" spans="1:5">
      <c r="A9" s="45">
        <v>0.1</v>
      </c>
      <c r="B9" s="46">
        <v>0</v>
      </c>
      <c r="C9" s="46">
        <v>0</v>
      </c>
      <c r="D9" s="46">
        <v>-1E-3</v>
      </c>
      <c r="E9" s="45">
        <v>0</v>
      </c>
    </row>
    <row r="10" spans="1:5">
      <c r="A10" s="45">
        <v>0.15000000000000002</v>
      </c>
      <c r="B10" s="46">
        <v>0.44800000000000001</v>
      </c>
      <c r="C10" s="46">
        <v>4.0000000000000001E-3</v>
      </c>
      <c r="D10" s="46">
        <v>-3.0000000000000001E-3</v>
      </c>
      <c r="E10" s="45">
        <v>0.8928571428571429</v>
      </c>
    </row>
    <row r="11" spans="1:5">
      <c r="A11" s="45">
        <v>0.2</v>
      </c>
      <c r="B11" s="46">
        <v>1.6439999999999999</v>
      </c>
      <c r="C11" s="46">
        <v>8.0000000000000002E-3</v>
      </c>
      <c r="D11" s="46">
        <v>-4.0000000000000001E-3</v>
      </c>
      <c r="E11" s="45">
        <v>0.48661800486618012</v>
      </c>
    </row>
    <row r="12" spans="1:5">
      <c r="A12" s="45">
        <v>0.25</v>
      </c>
      <c r="B12" s="46">
        <v>3.2930000000000001</v>
      </c>
      <c r="C12" s="46">
        <v>0.01</v>
      </c>
      <c r="D12" s="46">
        <v>4.0000000000000001E-3</v>
      </c>
      <c r="E12" s="45">
        <v>0.30367446097783174</v>
      </c>
    </row>
    <row r="13" spans="1:5">
      <c r="A13" s="45">
        <v>0.3</v>
      </c>
      <c r="B13" s="46">
        <v>4.2439999999999998</v>
      </c>
      <c r="C13" s="46">
        <v>1.2999999999999999E-2</v>
      </c>
      <c r="D13" s="46">
        <v>1.2E-2</v>
      </c>
      <c r="E13" s="45">
        <v>0.30631479736098022</v>
      </c>
    </row>
    <row r="14" spans="1:5">
      <c r="A14" s="45">
        <v>0.35</v>
      </c>
      <c r="B14" s="46">
        <v>4.9980000000000002</v>
      </c>
      <c r="C14" s="46">
        <v>1.6E-2</v>
      </c>
      <c r="D14" s="46">
        <v>1.2E-2</v>
      </c>
      <c r="E14" s="45">
        <v>0.32012805122048821</v>
      </c>
    </row>
    <row r="15" spans="1:5">
      <c r="A15" s="45">
        <v>0.39999999999999997</v>
      </c>
      <c r="B15" s="46">
        <v>5.6760000000000002</v>
      </c>
      <c r="C15" s="46">
        <v>2.1000000000000001E-2</v>
      </c>
      <c r="D15" s="46">
        <v>1.0999999999999999E-2</v>
      </c>
      <c r="E15" s="45">
        <v>0.3699788583509514</v>
      </c>
    </row>
    <row r="16" spans="1:5">
      <c r="A16" s="45">
        <v>0.44999999999999996</v>
      </c>
      <c r="B16" s="46">
        <v>6.0659999999999998</v>
      </c>
      <c r="C16" s="46">
        <v>2.5999999999999999E-2</v>
      </c>
      <c r="D16" s="46">
        <v>1.2999999999999999E-2</v>
      </c>
      <c r="E16" s="45">
        <v>0.42861852950873724</v>
      </c>
    </row>
    <row r="17" spans="1:5">
      <c r="A17" s="45">
        <v>0.49999999999999994</v>
      </c>
      <c r="B17" s="46">
        <v>6.758</v>
      </c>
      <c r="C17" s="46">
        <v>3.2000000000000001E-2</v>
      </c>
      <c r="D17" s="46">
        <v>1.0999999999999999E-2</v>
      </c>
      <c r="E17" s="45">
        <v>0.47351287363125188</v>
      </c>
    </row>
    <row r="18" spans="1:5">
      <c r="A18" s="45">
        <v>0.54999999999999993</v>
      </c>
      <c r="B18" s="46">
        <v>7.2489999999999997</v>
      </c>
      <c r="C18" s="46">
        <v>6.0999999999999999E-2</v>
      </c>
      <c r="D18" s="46">
        <v>1.0999999999999999E-2</v>
      </c>
      <c r="E18" s="45">
        <v>0.84149537867292035</v>
      </c>
    </row>
    <row r="19" spans="1:5">
      <c r="A19" s="45">
        <v>0.6</v>
      </c>
      <c r="B19" s="46">
        <v>8.31</v>
      </c>
      <c r="C19" s="46">
        <v>0.129</v>
      </c>
      <c r="D19" s="46">
        <v>0.01</v>
      </c>
      <c r="E19" s="45">
        <v>1.5523465703971118</v>
      </c>
    </row>
    <row r="20" spans="1:5">
      <c r="A20" s="45">
        <v>0.65</v>
      </c>
      <c r="B20" s="46">
        <v>8.7530000000000001</v>
      </c>
      <c r="C20" s="46">
        <v>0.104</v>
      </c>
      <c r="D20" s="46">
        <v>8.0000000000000002E-3</v>
      </c>
      <c r="E20" s="45">
        <v>1.1881640580372443</v>
      </c>
    </row>
    <row r="21" spans="1:5">
      <c r="A21" s="45">
        <v>0.70000000000000007</v>
      </c>
      <c r="B21" s="46">
        <v>8.69</v>
      </c>
      <c r="C21" s="46">
        <v>5.2999999999999999E-2</v>
      </c>
      <c r="D21" s="46">
        <v>5.0000000000000001E-3</v>
      </c>
      <c r="E21" s="45">
        <v>0.60989643268124283</v>
      </c>
    </row>
    <row r="22" spans="1:5">
      <c r="A22" s="45">
        <v>0.75000000000000011</v>
      </c>
      <c r="B22" s="46">
        <v>8.4860000000000007</v>
      </c>
      <c r="C22" s="46">
        <v>5.5E-2</v>
      </c>
      <c r="D22" s="46">
        <v>2E-3</v>
      </c>
      <c r="E22" s="45">
        <v>0.64812632571293893</v>
      </c>
    </row>
    <row r="23" spans="1:5">
      <c r="A23" s="45">
        <v>0.80000000000000016</v>
      </c>
      <c r="B23" s="46">
        <v>8.548</v>
      </c>
      <c r="C23" s="46">
        <v>5.7000000000000002E-2</v>
      </c>
      <c r="D23" s="46">
        <v>1E-3</v>
      </c>
      <c r="E23" s="45">
        <v>0.66682264857276563</v>
      </c>
    </row>
    <row r="24" spans="1:5">
      <c r="A24" s="45">
        <v>0.8500000000000002</v>
      </c>
      <c r="B24" s="46">
        <v>8.3829999999999991</v>
      </c>
      <c r="C24" s="46">
        <v>5.3999999999999999E-2</v>
      </c>
      <c r="D24" s="46">
        <v>1E-3</v>
      </c>
      <c r="E24" s="45">
        <v>0.64416080162233103</v>
      </c>
    </row>
    <row r="25" spans="1:5">
      <c r="A25" s="45">
        <v>0.90000000000000024</v>
      </c>
      <c r="B25" s="46">
        <v>8.3689999999999998</v>
      </c>
      <c r="C25" s="46">
        <v>3.9E-2</v>
      </c>
      <c r="D25" s="46">
        <v>0</v>
      </c>
      <c r="E25" s="45">
        <v>0.46600549647508666</v>
      </c>
    </row>
    <row r="26" spans="1:5">
      <c r="A26" s="45">
        <v>0.95000000000000029</v>
      </c>
      <c r="B26" s="46">
        <v>9.3610000000000007</v>
      </c>
      <c r="C26" s="46">
        <v>4.2000000000000003E-2</v>
      </c>
      <c r="D26" s="46">
        <v>2E-3</v>
      </c>
      <c r="E26" s="45">
        <v>0.44867001388740518</v>
      </c>
    </row>
    <row r="27" spans="1:5">
      <c r="A27" s="45">
        <v>1.0000000000000002</v>
      </c>
      <c r="B27" s="46">
        <v>9.5990000000000002</v>
      </c>
      <c r="C27" s="46">
        <v>4.5999999999999999E-2</v>
      </c>
      <c r="D27" s="46">
        <v>6.0000000000000001E-3</v>
      </c>
      <c r="E27" s="45">
        <v>0.47921658506094378</v>
      </c>
    </row>
    <row r="28" spans="1:5">
      <c r="A28" s="45">
        <v>1.0500000000000003</v>
      </c>
      <c r="B28" s="46">
        <v>9.4580000000000002</v>
      </c>
      <c r="C28" s="46">
        <v>5.0999999999999997E-2</v>
      </c>
      <c r="D28" s="46">
        <v>6.0000000000000001E-3</v>
      </c>
      <c r="E28" s="45">
        <v>0.53922605201945439</v>
      </c>
    </row>
    <row r="29" spans="1:5">
      <c r="A29" s="45">
        <v>1.1000000000000003</v>
      </c>
      <c r="B29" s="46">
        <v>8.8390000000000004</v>
      </c>
      <c r="C29" s="46">
        <v>5.6000000000000001E-2</v>
      </c>
      <c r="D29" s="46">
        <v>7.0000000000000001E-3</v>
      </c>
      <c r="E29" s="45">
        <v>0.6335558321077045</v>
      </c>
    </row>
    <row r="30" spans="1:5">
      <c r="A30" s="45">
        <v>1.1500000000000004</v>
      </c>
      <c r="B30" s="46">
        <v>8.673</v>
      </c>
      <c r="C30" s="46">
        <v>6.0999999999999999E-2</v>
      </c>
      <c r="D30" s="46">
        <v>7.0000000000000001E-3</v>
      </c>
      <c r="E30" s="45">
        <v>0.70333218032975897</v>
      </c>
    </row>
    <row r="31" spans="1:5">
      <c r="A31" s="45">
        <v>1.2000000000000004</v>
      </c>
      <c r="B31" s="46">
        <v>8.8870000000000005</v>
      </c>
      <c r="C31" s="46">
        <v>6.6000000000000003E-2</v>
      </c>
      <c r="D31" s="46">
        <v>7.0000000000000001E-3</v>
      </c>
      <c r="E31" s="45">
        <v>0.74265781478564197</v>
      </c>
    </row>
    <row r="32" spans="1:5">
      <c r="A32" s="45">
        <v>1.2500000000000004</v>
      </c>
      <c r="B32" s="46">
        <v>9.23</v>
      </c>
      <c r="C32" s="46">
        <v>7.4999999999999997E-2</v>
      </c>
      <c r="D32" s="46">
        <v>6.0000000000000001E-3</v>
      </c>
      <c r="E32" s="45">
        <v>0.81256771397616467</v>
      </c>
    </row>
    <row r="33" spans="1:5">
      <c r="A33" s="45">
        <v>1.3000000000000005</v>
      </c>
      <c r="B33" s="46">
        <v>8.6210000000000004</v>
      </c>
      <c r="C33" s="46">
        <v>7.4999999999999997E-2</v>
      </c>
      <c r="D33" s="46">
        <v>5.0000000000000001E-3</v>
      </c>
      <c r="E33" s="45">
        <v>0.86996868112747938</v>
      </c>
    </row>
    <row r="34" spans="1:5">
      <c r="A34" s="45">
        <v>1.3500000000000005</v>
      </c>
      <c r="B34" s="46">
        <v>7.1929999999999996</v>
      </c>
      <c r="C34" s="46">
        <v>7.2999999999999995E-2</v>
      </c>
      <c r="D34" s="46">
        <v>4.0000000000000001E-3</v>
      </c>
      <c r="E34" s="45">
        <v>1.014875573474211</v>
      </c>
    </row>
    <row r="35" spans="1:5">
      <c r="A35" s="45">
        <v>1.4000000000000006</v>
      </c>
      <c r="B35" s="46">
        <v>6.343</v>
      </c>
      <c r="C35" s="46">
        <v>6.2E-2</v>
      </c>
      <c r="D35" s="46">
        <v>1E-3</v>
      </c>
      <c r="E35" s="45">
        <v>0.97745546271480377</v>
      </c>
    </row>
    <row r="36" spans="1:5">
      <c r="A36" s="45">
        <v>1.4500000000000006</v>
      </c>
      <c r="B36" s="46">
        <v>6.5289999999999999</v>
      </c>
      <c r="C36" s="46">
        <v>4.8000000000000001E-2</v>
      </c>
      <c r="D36" s="46">
        <v>-3.0000000000000001E-3</v>
      </c>
      <c r="E36" s="45">
        <v>0.73518149793230203</v>
      </c>
    </row>
    <row r="37" spans="1:5">
      <c r="A37" s="45">
        <v>1.5000000000000007</v>
      </c>
      <c r="B37" s="46">
        <v>7.085</v>
      </c>
      <c r="C37" s="46">
        <v>4.2999999999999997E-2</v>
      </c>
      <c r="D37" s="46">
        <v>-8.9999999999999993E-3</v>
      </c>
      <c r="E37" s="45">
        <v>0.60691601976005638</v>
      </c>
    </row>
    <row r="38" spans="1:5">
      <c r="A38" s="45">
        <v>1.5500000000000007</v>
      </c>
      <c r="B38" s="46">
        <v>7.5460000000000003</v>
      </c>
      <c r="C38" s="46">
        <v>4.2999999999999997E-2</v>
      </c>
      <c r="D38" s="46">
        <v>-8.9999999999999993E-3</v>
      </c>
      <c r="E38" s="45">
        <v>0.56983832494036568</v>
      </c>
    </row>
    <row r="39" spans="1:5">
      <c r="A39" s="45">
        <v>1.6000000000000008</v>
      </c>
      <c r="B39" s="46">
        <v>7.694</v>
      </c>
      <c r="C39" s="46">
        <v>0.03</v>
      </c>
      <c r="D39" s="46">
        <v>-8.9999999999999993E-3</v>
      </c>
      <c r="E39" s="45">
        <v>0.38991421887184818</v>
      </c>
    </row>
    <row r="40" spans="1:5">
      <c r="A40" s="45">
        <v>1.6500000000000008</v>
      </c>
      <c r="B40" s="46">
        <v>7.444</v>
      </c>
      <c r="C40" s="46">
        <v>3.5000000000000003E-2</v>
      </c>
      <c r="D40" s="46">
        <v>-0.01</v>
      </c>
      <c r="E40" s="45">
        <v>0.47017732401934448</v>
      </c>
    </row>
    <row r="41" spans="1:5">
      <c r="A41" s="45">
        <v>1.7000000000000008</v>
      </c>
      <c r="B41" s="46">
        <v>7.3920000000000003</v>
      </c>
      <c r="C41" s="46">
        <v>4.1000000000000002E-2</v>
      </c>
      <c r="D41" s="46">
        <v>-1.0999999999999999E-2</v>
      </c>
      <c r="E41" s="45">
        <v>0.55465367965367973</v>
      </c>
    </row>
    <row r="42" spans="1:5">
      <c r="A42" s="45">
        <v>1.7500000000000009</v>
      </c>
      <c r="B42" s="46">
        <v>7.5049999999999999</v>
      </c>
      <c r="C42" s="46">
        <v>4.1000000000000002E-2</v>
      </c>
      <c r="D42" s="46">
        <v>-1.0999999999999999E-2</v>
      </c>
      <c r="E42" s="45">
        <v>0.54630246502331792</v>
      </c>
    </row>
    <row r="43" spans="1:5">
      <c r="A43" s="45">
        <v>1.8000000000000009</v>
      </c>
      <c r="B43" s="46">
        <v>7.3760000000000003</v>
      </c>
      <c r="C43" s="46">
        <v>4.2000000000000003E-2</v>
      </c>
      <c r="D43" s="46">
        <v>-1.2E-2</v>
      </c>
      <c r="E43" s="45">
        <v>0.56941431670281994</v>
      </c>
    </row>
    <row r="44" spans="1:5">
      <c r="A44" s="45">
        <v>1.850000000000001</v>
      </c>
      <c r="B44" s="46">
        <v>7.0439999999999996</v>
      </c>
      <c r="C44" s="46">
        <v>4.3999999999999997E-2</v>
      </c>
      <c r="D44" s="46">
        <v>-1.2E-2</v>
      </c>
      <c r="E44" s="45">
        <v>0.62464508801817142</v>
      </c>
    </row>
    <row r="45" spans="1:5">
      <c r="A45" s="45">
        <v>1.900000000000001</v>
      </c>
      <c r="B45" s="46">
        <v>6.3490000000000002</v>
      </c>
      <c r="C45" s="46">
        <v>4.1000000000000002E-2</v>
      </c>
      <c r="D45" s="46">
        <v>-1.2E-2</v>
      </c>
      <c r="E45" s="45">
        <v>0.64577098755709572</v>
      </c>
    </row>
    <row r="46" spans="1:5">
      <c r="A46" s="45">
        <v>1.9500000000000011</v>
      </c>
      <c r="B46" s="46">
        <v>6.0010000000000003</v>
      </c>
      <c r="C46" s="46">
        <v>3.9E-2</v>
      </c>
      <c r="D46" s="46">
        <v>-1.2E-2</v>
      </c>
      <c r="E46" s="45">
        <v>0.64989168471921344</v>
      </c>
    </row>
    <row r="47" spans="1:5">
      <c r="A47" s="45">
        <v>2.0000000000000009</v>
      </c>
      <c r="B47" s="46">
        <v>5.8780000000000001</v>
      </c>
      <c r="C47" s="46">
        <v>3.5999999999999997E-2</v>
      </c>
      <c r="D47" s="46">
        <v>-1.2E-2</v>
      </c>
      <c r="E47" s="45">
        <v>0.61245321537938069</v>
      </c>
    </row>
    <row r="48" spans="1:5">
      <c r="A48" s="45">
        <v>2.0500000000000007</v>
      </c>
      <c r="B48" s="46">
        <v>5.8230000000000004</v>
      </c>
      <c r="C48" s="46">
        <v>3.5000000000000003E-2</v>
      </c>
      <c r="D48" s="46">
        <v>-1.2E-2</v>
      </c>
      <c r="E48" s="45">
        <v>0.60106474325948822</v>
      </c>
    </row>
    <row r="49" spans="1:5">
      <c r="A49" s="45">
        <v>2.1000000000000005</v>
      </c>
      <c r="B49" s="46">
        <v>5.694</v>
      </c>
      <c r="C49" s="46">
        <v>3.3000000000000002E-2</v>
      </c>
      <c r="D49" s="46">
        <v>-1.2E-2</v>
      </c>
      <c r="E49" s="45">
        <v>0.57955742887249739</v>
      </c>
    </row>
    <row r="50" spans="1:5">
      <c r="A50" s="45">
        <v>2.1500000000000004</v>
      </c>
      <c r="B50" s="46">
        <v>5.556</v>
      </c>
      <c r="C50" s="46">
        <v>3.2000000000000001E-2</v>
      </c>
      <c r="D50" s="46">
        <v>-1.0999999999999999E-2</v>
      </c>
      <c r="E50" s="45">
        <v>0.5759539236861051</v>
      </c>
    </row>
    <row r="51" spans="1:5">
      <c r="A51" s="45">
        <v>2.2000000000000002</v>
      </c>
      <c r="B51" s="46">
        <v>5.4630000000000001</v>
      </c>
      <c r="C51" s="46">
        <v>3.1E-2</v>
      </c>
      <c r="D51" s="46">
        <v>-1.2E-2</v>
      </c>
      <c r="E51" s="45">
        <v>0.56745377997437307</v>
      </c>
    </row>
    <row r="52" spans="1:5">
      <c r="A52" s="45">
        <v>2.25</v>
      </c>
      <c r="B52" s="46">
        <v>5.6360000000000001</v>
      </c>
      <c r="C52" s="46">
        <v>0.03</v>
      </c>
      <c r="D52" s="46">
        <v>-1.0999999999999999E-2</v>
      </c>
      <c r="E52" s="45">
        <v>0.53229240596167493</v>
      </c>
    </row>
    <row r="53" spans="1:5">
      <c r="A53" s="45">
        <v>2.2999999999999998</v>
      </c>
      <c r="B53" s="46">
        <v>5.91</v>
      </c>
      <c r="C53" s="46">
        <v>2.9000000000000001E-2</v>
      </c>
      <c r="D53" s="46">
        <v>-1.2E-2</v>
      </c>
      <c r="E53" s="45">
        <v>0.49069373942470396</v>
      </c>
    </row>
    <row r="54" spans="1:5">
      <c r="A54" s="45">
        <v>2.3499999999999996</v>
      </c>
      <c r="B54" s="46">
        <v>6.4950000000000001</v>
      </c>
      <c r="C54" s="46">
        <v>0.03</v>
      </c>
      <c r="D54" s="46">
        <v>-1.0999999999999999E-2</v>
      </c>
      <c r="E54" s="45">
        <v>0.46189376443418012</v>
      </c>
    </row>
    <row r="55" spans="1:5">
      <c r="A55" s="45">
        <v>2.3999999999999995</v>
      </c>
      <c r="B55" s="46">
        <v>6.7309999999999999</v>
      </c>
      <c r="C55" s="46">
        <v>3.1E-2</v>
      </c>
      <c r="D55" s="46">
        <v>-1.0999999999999999E-2</v>
      </c>
      <c r="E55" s="45">
        <v>0.46055563809240829</v>
      </c>
    </row>
    <row r="56" spans="1:5">
      <c r="A56" s="45">
        <v>2.4499999999999993</v>
      </c>
      <c r="B56" s="46">
        <v>6.9589999999999996</v>
      </c>
      <c r="C56" s="46">
        <v>3.5000000000000003E-2</v>
      </c>
      <c r="D56" s="46">
        <v>-1.6E-2</v>
      </c>
      <c r="E56" s="45">
        <v>0.50294582554964806</v>
      </c>
    </row>
    <row r="57" spans="1:5">
      <c r="A57" s="45">
        <v>2.4999999999999991</v>
      </c>
      <c r="B57" s="46">
        <v>6.9560000000000004</v>
      </c>
      <c r="C57" s="46">
        <v>3.6999999999999998E-2</v>
      </c>
      <c r="D57" s="46">
        <v>-1.7000000000000001E-2</v>
      </c>
      <c r="E57" s="45">
        <v>0.53191489361702116</v>
      </c>
    </row>
    <row r="58" spans="1:5">
      <c r="A58" s="45">
        <v>2.5499999999999989</v>
      </c>
      <c r="B58" s="46">
        <v>6.7060000000000004</v>
      </c>
      <c r="C58" s="46">
        <v>3.9E-2</v>
      </c>
      <c r="D58" s="46">
        <v>-1.7000000000000001E-2</v>
      </c>
      <c r="E58" s="45">
        <v>0.58156874440799278</v>
      </c>
    </row>
    <row r="59" spans="1:5">
      <c r="A59" s="45">
        <v>2.5999999999999988</v>
      </c>
      <c r="B59" s="46">
        <v>6.5739999999999998</v>
      </c>
      <c r="C59" s="46">
        <v>3.6999999999999998E-2</v>
      </c>
      <c r="D59" s="46">
        <v>-1.4E-2</v>
      </c>
      <c r="E59" s="45">
        <v>0.56282324307879528</v>
      </c>
    </row>
    <row r="60" spans="1:5">
      <c r="A60" s="45">
        <v>2.6499999999999986</v>
      </c>
      <c r="B60" s="46">
        <v>6.484</v>
      </c>
      <c r="C60" s="46">
        <v>3.4000000000000002E-2</v>
      </c>
      <c r="D60" s="46">
        <v>-1.4E-2</v>
      </c>
      <c r="E60" s="45">
        <v>0.52436767427513886</v>
      </c>
    </row>
    <row r="61" spans="1:5">
      <c r="A61" s="45">
        <v>2.6999999999999984</v>
      </c>
      <c r="B61" s="46">
        <v>6.327</v>
      </c>
      <c r="C61" s="46">
        <v>3.2000000000000001E-2</v>
      </c>
      <c r="D61" s="46">
        <v>-1.7000000000000001E-2</v>
      </c>
      <c r="E61" s="45">
        <v>0.50576892682155838</v>
      </c>
    </row>
    <row r="62" spans="1:5">
      <c r="A62" s="45">
        <v>2.7499999999999982</v>
      </c>
      <c r="B62" s="46">
        <v>6.3330000000000002</v>
      </c>
      <c r="C62" s="46">
        <v>3.5000000000000003E-2</v>
      </c>
      <c r="D62" s="46">
        <v>-1.9E-2</v>
      </c>
      <c r="E62" s="45">
        <v>0.55266066635086064</v>
      </c>
    </row>
    <row r="63" spans="1:5">
      <c r="A63" s="45">
        <v>2.799999999999998</v>
      </c>
      <c r="B63" s="46">
        <v>6.1790000000000003</v>
      </c>
      <c r="C63" s="46">
        <v>3.6999999999999998E-2</v>
      </c>
      <c r="D63" s="46">
        <v>-1.7000000000000001E-2</v>
      </c>
      <c r="E63" s="45">
        <v>0.59880239520958078</v>
      </c>
    </row>
    <row r="64" spans="1:5">
      <c r="A64" s="45">
        <v>2.8499999999999979</v>
      </c>
      <c r="B64" s="46">
        <v>6.1849999999999996</v>
      </c>
      <c r="C64" s="46">
        <v>3.6999999999999998E-2</v>
      </c>
      <c r="D64" s="46">
        <v>-1.6E-2</v>
      </c>
      <c r="E64" s="45">
        <v>0.59822150363783344</v>
      </c>
    </row>
    <row r="65" spans="1:5">
      <c r="A65" s="45">
        <v>2.8999999999999977</v>
      </c>
      <c r="B65" s="46">
        <v>6.1219999999999999</v>
      </c>
      <c r="C65" s="46">
        <v>3.6999999999999998E-2</v>
      </c>
      <c r="D65" s="46">
        <v>-1.6E-2</v>
      </c>
      <c r="E65" s="45">
        <v>0.60437765436131985</v>
      </c>
    </row>
    <row r="66" spans="1:5">
      <c r="A66" s="45">
        <v>2.9499999999999975</v>
      </c>
      <c r="B66" s="46">
        <v>6.1189999999999998</v>
      </c>
      <c r="C66" s="46">
        <v>3.5999999999999997E-2</v>
      </c>
      <c r="D66" s="46">
        <v>-1.7000000000000001E-2</v>
      </c>
      <c r="E66" s="45">
        <v>0.58833142670370975</v>
      </c>
    </row>
    <row r="67" spans="1:5">
      <c r="A67" s="45">
        <v>2.9999999999999973</v>
      </c>
      <c r="B67" s="46">
        <v>6.4690000000000003</v>
      </c>
      <c r="C67" s="46">
        <v>3.5999999999999997E-2</v>
      </c>
      <c r="D67" s="46">
        <v>-1.6E-2</v>
      </c>
      <c r="E67" s="45">
        <v>0.55650023187509656</v>
      </c>
    </row>
    <row r="68" spans="1:5">
      <c r="A68" s="45">
        <v>3.0499999999999972</v>
      </c>
      <c r="B68" s="46">
        <v>6.8540000000000001</v>
      </c>
      <c r="C68" s="46">
        <v>3.5999999999999997E-2</v>
      </c>
      <c r="D68" s="46">
        <v>-1.6E-2</v>
      </c>
      <c r="E68" s="45">
        <v>0.52524073533702942</v>
      </c>
    </row>
    <row r="69" spans="1:5">
      <c r="A69" s="45">
        <v>3.099999999999997</v>
      </c>
      <c r="B69" s="46">
        <v>7.17</v>
      </c>
      <c r="C69" s="46">
        <v>0.04</v>
      </c>
      <c r="D69" s="46">
        <v>-1.6E-2</v>
      </c>
      <c r="E69" s="45">
        <v>0.55788005578800559</v>
      </c>
    </row>
    <row r="70" spans="1:5">
      <c r="A70" s="45">
        <v>3.1499999999999968</v>
      </c>
      <c r="B70" s="46">
        <v>7.101</v>
      </c>
      <c r="C70" s="46">
        <v>4.4999999999999998E-2</v>
      </c>
      <c r="D70" s="46">
        <v>-1.7000000000000001E-2</v>
      </c>
      <c r="E70" s="45">
        <v>0.63371356147021551</v>
      </c>
    </row>
    <row r="71" spans="1:5">
      <c r="A71" s="45">
        <v>3.1999999999999966</v>
      </c>
      <c r="B71" s="46">
        <v>6.593</v>
      </c>
      <c r="C71" s="46">
        <v>4.7E-2</v>
      </c>
      <c r="D71" s="46">
        <v>-1.7999999999999999E-2</v>
      </c>
      <c r="E71" s="45">
        <v>0.71287729409980283</v>
      </c>
    </row>
    <row r="72" spans="1:5">
      <c r="A72" s="45">
        <v>3.2499999999999964</v>
      </c>
      <c r="B72" s="46">
        <v>5.8959999999999999</v>
      </c>
      <c r="C72" s="46">
        <v>4.1000000000000002E-2</v>
      </c>
      <c r="D72" s="46">
        <v>-1.7000000000000001E-2</v>
      </c>
      <c r="E72" s="45">
        <v>0.69538670284938953</v>
      </c>
    </row>
    <row r="73" spans="1:5">
      <c r="A73" s="45">
        <v>3.2999999999999963</v>
      </c>
      <c r="B73" s="46">
        <v>5.4109999999999996</v>
      </c>
      <c r="C73" s="46">
        <v>3.3000000000000002E-2</v>
      </c>
      <c r="D73" s="46">
        <v>-1.7000000000000001E-2</v>
      </c>
      <c r="E73" s="45">
        <v>0.60986878580669013</v>
      </c>
    </row>
    <row r="74" spans="1:5">
      <c r="A74" s="45">
        <v>3.3499999999999961</v>
      </c>
      <c r="B74" s="46">
        <v>5.2850000000000001</v>
      </c>
      <c r="C74" s="46">
        <v>2.8000000000000001E-2</v>
      </c>
      <c r="D74" s="46">
        <v>-1.7999999999999999E-2</v>
      </c>
      <c r="E74" s="45">
        <v>0.5298013245033113</v>
      </c>
    </row>
    <row r="75" spans="1:5">
      <c r="A75" s="45">
        <v>3.3999999999999959</v>
      </c>
      <c r="B75" s="46">
        <v>5.6580000000000004</v>
      </c>
      <c r="C75" s="46">
        <v>2.5000000000000001E-2</v>
      </c>
      <c r="D75" s="46">
        <v>-2.1000000000000001E-2</v>
      </c>
      <c r="E75" s="45">
        <v>0.44185224460940259</v>
      </c>
    </row>
    <row r="76" spans="1:5">
      <c r="A76" s="45">
        <v>3.4499999999999957</v>
      </c>
      <c r="B76" s="46">
        <v>6.0529999999999999</v>
      </c>
      <c r="C76" s="46">
        <v>2.5999999999999999E-2</v>
      </c>
      <c r="D76" s="46">
        <v>-2.1000000000000001E-2</v>
      </c>
      <c r="E76" s="45">
        <v>0.42953907153477616</v>
      </c>
    </row>
    <row r="77" spans="1:5">
      <c r="A77" s="45">
        <v>3.4999999999999956</v>
      </c>
      <c r="B77" s="46">
        <v>6.415</v>
      </c>
      <c r="C77" s="46">
        <v>0.03</v>
      </c>
      <c r="D77" s="46">
        <v>-2.1000000000000001E-2</v>
      </c>
      <c r="E77" s="45">
        <v>0.46765393608729539</v>
      </c>
    </row>
    <row r="78" spans="1:5">
      <c r="A78" s="45">
        <v>3.5499999999999954</v>
      </c>
      <c r="B78" s="46">
        <v>6.6289999999999996</v>
      </c>
      <c r="C78" s="46">
        <v>0.03</v>
      </c>
      <c r="D78" s="46">
        <v>-2.1000000000000001E-2</v>
      </c>
      <c r="E78" s="45">
        <v>0.4525569467491326</v>
      </c>
    </row>
    <row r="79" spans="1:5">
      <c r="A79" s="45">
        <v>3.5999999999999952</v>
      </c>
      <c r="B79" s="46">
        <v>6.8570000000000002</v>
      </c>
      <c r="C79" s="46">
        <v>0.03</v>
      </c>
      <c r="D79" s="46">
        <v>-2.1999999999999999E-2</v>
      </c>
      <c r="E79" s="45">
        <v>0.43750911477322441</v>
      </c>
    </row>
    <row r="80" spans="1:5">
      <c r="A80" s="45">
        <v>3.649999999999995</v>
      </c>
      <c r="B80" s="46">
        <v>6.9359999999999999</v>
      </c>
      <c r="C80" s="46">
        <v>3.2000000000000001E-2</v>
      </c>
      <c r="D80" s="46">
        <v>-2.1000000000000001E-2</v>
      </c>
      <c r="E80" s="45">
        <v>0.46136101499423304</v>
      </c>
    </row>
    <row r="81" spans="1:5">
      <c r="A81" s="45">
        <v>3.6999999999999948</v>
      </c>
      <c r="B81" s="46">
        <v>7.093</v>
      </c>
      <c r="C81" s="46">
        <v>3.4000000000000002E-2</v>
      </c>
      <c r="D81" s="46">
        <v>-2.1000000000000001E-2</v>
      </c>
      <c r="E81" s="45">
        <v>0.47934583392076702</v>
      </c>
    </row>
    <row r="82" spans="1:5">
      <c r="A82" s="45">
        <v>3.7499999999999947</v>
      </c>
      <c r="B82" s="46">
        <v>7.2220000000000004</v>
      </c>
      <c r="C82" s="46">
        <v>4.1000000000000002E-2</v>
      </c>
      <c r="D82" s="46">
        <v>-2.1000000000000001E-2</v>
      </c>
      <c r="E82" s="45">
        <v>0.5677097756854057</v>
      </c>
    </row>
    <row r="83" spans="1:5">
      <c r="A83" s="45">
        <v>3.7999999999999945</v>
      </c>
      <c r="B83" s="46">
        <v>7.5759999999999996</v>
      </c>
      <c r="C83" s="46">
        <v>4.1000000000000002E-2</v>
      </c>
      <c r="D83" s="46">
        <v>-2.1000000000000001E-2</v>
      </c>
      <c r="E83" s="45">
        <v>0.5411826821541712</v>
      </c>
    </row>
    <row r="84" spans="1:5">
      <c r="A84" s="45">
        <v>3.8499999999999943</v>
      </c>
      <c r="B84" s="46">
        <v>7.5780000000000003</v>
      </c>
      <c r="C84" s="46">
        <v>4.1000000000000002E-2</v>
      </c>
      <c r="D84" s="46">
        <v>-0.02</v>
      </c>
      <c r="E84" s="45">
        <v>0.54103985220374773</v>
      </c>
    </row>
    <row r="85" spans="1:5">
      <c r="A85" s="45">
        <v>3.8999999999999941</v>
      </c>
      <c r="B85" s="46">
        <v>7.4960000000000004</v>
      </c>
      <c r="C85" s="46">
        <v>3.6999999999999998E-2</v>
      </c>
      <c r="D85" s="46">
        <v>-0.02</v>
      </c>
      <c r="E85" s="45">
        <v>0.49359658484525076</v>
      </c>
    </row>
    <row r="86" spans="1:5">
      <c r="A86" s="45">
        <v>3.949999999999994</v>
      </c>
      <c r="B86" s="46">
        <v>7.3310000000000004</v>
      </c>
      <c r="C86" s="46">
        <v>4.1000000000000002E-2</v>
      </c>
      <c r="D86" s="46">
        <v>-2.1000000000000001E-2</v>
      </c>
      <c r="E86" s="45">
        <v>0.55926885827308692</v>
      </c>
    </row>
    <row r="87" spans="1:5">
      <c r="A87" s="45">
        <v>3.9999999999999938</v>
      </c>
      <c r="B87" s="46">
        <v>7.7270000000000003</v>
      </c>
      <c r="C87" s="46">
        <v>4.3999999999999997E-2</v>
      </c>
      <c r="D87" s="46">
        <v>-2.1000000000000001E-2</v>
      </c>
      <c r="E87" s="45">
        <v>0.56943186230102227</v>
      </c>
    </row>
    <row r="88" spans="1:5">
      <c r="A88" s="45">
        <v>4.0499999999999936</v>
      </c>
      <c r="B88" s="46">
        <v>7.9649999999999999</v>
      </c>
      <c r="C88" s="46">
        <v>4.7E-2</v>
      </c>
      <c r="D88" s="46">
        <v>-2.1000000000000001E-2</v>
      </c>
      <c r="E88" s="45">
        <v>0.59008160703075963</v>
      </c>
    </row>
    <row r="89" spans="1:5">
      <c r="A89" s="45">
        <v>4.0999999999999934</v>
      </c>
      <c r="B89" s="46">
        <v>7.9740000000000002</v>
      </c>
      <c r="C89" s="46">
        <v>4.3999999999999997E-2</v>
      </c>
      <c r="D89" s="46">
        <v>-2.1999999999999999E-2</v>
      </c>
      <c r="E89" s="45">
        <v>0.55179332831703032</v>
      </c>
    </row>
    <row r="90" spans="1:5">
      <c r="A90" s="45">
        <v>4.1499999999999932</v>
      </c>
      <c r="B90" s="46">
        <v>8.2669999999999995</v>
      </c>
      <c r="C90" s="46">
        <v>6.2E-2</v>
      </c>
      <c r="D90" s="46">
        <v>-0.02</v>
      </c>
      <c r="E90" s="45">
        <v>0.74996975928389986</v>
      </c>
    </row>
    <row r="91" spans="1:5">
      <c r="A91" s="45">
        <v>4.1999999999999931</v>
      </c>
      <c r="B91" s="46">
        <v>8.36</v>
      </c>
      <c r="C91" s="46">
        <v>8.1000000000000003E-2</v>
      </c>
      <c r="D91" s="46">
        <v>-2.1000000000000001E-2</v>
      </c>
      <c r="E91" s="45">
        <v>0.96889952153110048</v>
      </c>
    </row>
    <row r="92" spans="1:5">
      <c r="A92" s="45">
        <v>4.2499999999999929</v>
      </c>
      <c r="B92" s="46">
        <v>8.3030000000000008</v>
      </c>
      <c r="C92" s="46">
        <v>7.0999999999999994E-2</v>
      </c>
      <c r="D92" s="46">
        <v>-0.02</v>
      </c>
      <c r="E92" s="45">
        <v>0.85511260990003601</v>
      </c>
    </row>
    <row r="93" spans="1:5">
      <c r="A93" s="45">
        <v>4.2999999999999927</v>
      </c>
      <c r="B93" s="46">
        <v>8.1219999999999999</v>
      </c>
      <c r="C93" s="46">
        <v>5.5E-2</v>
      </c>
      <c r="D93" s="46">
        <v>-1.7000000000000001E-2</v>
      </c>
      <c r="E93" s="45">
        <v>0.67717311007141101</v>
      </c>
    </row>
    <row r="94" spans="1:5">
      <c r="A94" s="45">
        <v>4.3499999999999925</v>
      </c>
      <c r="B94" s="46">
        <v>8.1080000000000005</v>
      </c>
      <c r="C94" s="46">
        <v>0.05</v>
      </c>
      <c r="D94" s="46">
        <v>-2.1000000000000001E-2</v>
      </c>
      <c r="E94" s="45">
        <v>0.61667488899851997</v>
      </c>
    </row>
    <row r="95" spans="1:5">
      <c r="A95" s="45">
        <v>4.3999999999999924</v>
      </c>
      <c r="B95" s="46">
        <v>8.7469999999999999</v>
      </c>
      <c r="C95" s="46">
        <v>5.7000000000000002E-2</v>
      </c>
      <c r="D95" s="46">
        <v>-1.9E-2</v>
      </c>
      <c r="E95" s="45">
        <v>0.65165199496970394</v>
      </c>
    </row>
    <row r="96" spans="1:5">
      <c r="A96" s="45">
        <v>4.4499999999999922</v>
      </c>
      <c r="B96" s="46">
        <v>9.266</v>
      </c>
      <c r="C96" s="46">
        <v>6.5000000000000002E-2</v>
      </c>
      <c r="D96" s="46">
        <v>-1.7000000000000001E-2</v>
      </c>
      <c r="E96" s="45">
        <v>0.70148931577811358</v>
      </c>
    </row>
    <row r="97" spans="1:5">
      <c r="A97" s="45">
        <v>4.499999999999992</v>
      </c>
      <c r="B97" s="46">
        <v>7.6959999999999997</v>
      </c>
      <c r="C97" s="46">
        <v>6.4000000000000001E-2</v>
      </c>
      <c r="D97" s="46">
        <v>-1.7999999999999999E-2</v>
      </c>
      <c r="E97" s="45">
        <v>0.83160083160083165</v>
      </c>
    </row>
    <row r="98" spans="1:5">
      <c r="A98" s="45">
        <v>4.5499999999999918</v>
      </c>
      <c r="B98" s="46">
        <v>8.5530000000000008</v>
      </c>
      <c r="C98" s="46">
        <v>7.1999999999999995E-2</v>
      </c>
      <c r="D98" s="46">
        <v>-1.7000000000000001E-2</v>
      </c>
      <c r="E98" s="45">
        <v>0.84180989126622219</v>
      </c>
    </row>
    <row r="99" spans="1:5">
      <c r="A99" s="45">
        <v>4.5999999999999917</v>
      </c>
      <c r="B99" s="46">
        <v>7.7460000000000004</v>
      </c>
      <c r="C99" s="46">
        <v>9.0999999999999998E-2</v>
      </c>
      <c r="D99" s="46">
        <v>-1.7999999999999999E-2</v>
      </c>
      <c r="E99" s="45">
        <v>1.1747998967208881</v>
      </c>
    </row>
    <row r="100" spans="1:5">
      <c r="A100" s="45">
        <v>4.6499999999999915</v>
      </c>
      <c r="B100" s="46">
        <v>6.1429999999999998</v>
      </c>
      <c r="C100" s="46">
        <v>0.108</v>
      </c>
      <c r="D100" s="46">
        <v>-2.1000000000000001E-2</v>
      </c>
      <c r="E100" s="45">
        <v>1.7580986488686312</v>
      </c>
    </row>
    <row r="101" spans="1:5">
      <c r="A101" s="45">
        <v>4.6999999999999913</v>
      </c>
      <c r="B101" s="46">
        <v>7.7679999999999998</v>
      </c>
      <c r="C101" s="46">
        <v>0.13500000000000001</v>
      </c>
      <c r="D101" s="46">
        <v>-2.1000000000000001E-2</v>
      </c>
      <c r="E101" s="45">
        <v>1.7378990731204944</v>
      </c>
    </row>
    <row r="102" spans="1:5">
      <c r="A102" s="45">
        <v>4.7499999999999911</v>
      </c>
      <c r="B102" s="46">
        <v>6.2009999999999996</v>
      </c>
      <c r="C102" s="46">
        <v>0.153</v>
      </c>
      <c r="D102" s="46">
        <v>-2.1999999999999999E-2</v>
      </c>
      <c r="E102" s="45">
        <v>2.467343976777939</v>
      </c>
    </row>
    <row r="103" spans="1:5">
      <c r="A103" s="45">
        <v>4.7999999999999909</v>
      </c>
      <c r="B103" s="46">
        <v>7.8550000000000004</v>
      </c>
      <c r="C103" s="46">
        <v>0.13300000000000001</v>
      </c>
      <c r="D103" s="46">
        <v>-1.7000000000000001E-2</v>
      </c>
      <c r="E103" s="45">
        <v>1.6931890515595163</v>
      </c>
    </row>
    <row r="104" spans="1:5">
      <c r="A104" s="45">
        <v>4.8499999999999908</v>
      </c>
      <c r="B104" s="46">
        <v>8.0530000000000008</v>
      </c>
      <c r="C104" s="46">
        <v>9.2999999999999999E-2</v>
      </c>
      <c r="D104" s="46">
        <v>-1.7999999999999999E-2</v>
      </c>
      <c r="E104" s="45">
        <v>1.1548491245498571</v>
      </c>
    </row>
    <row r="105" spans="1:5">
      <c r="A105" s="45">
        <v>4.8999999999999906</v>
      </c>
      <c r="B105" s="46">
        <v>8.4730000000000008</v>
      </c>
      <c r="C105" s="46">
        <v>7.9000000000000001E-2</v>
      </c>
      <c r="D105" s="46">
        <v>-1.7999999999999999E-2</v>
      </c>
      <c r="E105" s="45">
        <v>0.93237342145639079</v>
      </c>
    </row>
    <row r="106" spans="1:5">
      <c r="A106" s="45">
        <v>4.9499999999999904</v>
      </c>
      <c r="B106" s="46">
        <v>9.1509999999999998</v>
      </c>
      <c r="C106" s="46">
        <v>6.8000000000000005E-2</v>
      </c>
      <c r="D106" s="46">
        <v>-1.7999999999999999E-2</v>
      </c>
      <c r="E106" s="45">
        <v>0.74308818708337898</v>
      </c>
    </row>
    <row r="107" spans="1:5">
      <c r="A107" s="45">
        <v>4.9999999999999902</v>
      </c>
      <c r="B107" s="46">
        <v>7.0019999999999998</v>
      </c>
      <c r="C107" s="46">
        <v>7.0000000000000007E-2</v>
      </c>
      <c r="D107" s="46">
        <v>-1.7000000000000001E-2</v>
      </c>
      <c r="E107" s="45">
        <v>0.99971436732362196</v>
      </c>
    </row>
    <row r="108" spans="1:5">
      <c r="A108" s="45">
        <v>5.0499999999999901</v>
      </c>
      <c r="B108" s="46">
        <v>8.0530000000000008</v>
      </c>
      <c r="C108" s="46">
        <v>5.0999999999999997E-2</v>
      </c>
      <c r="D108" s="46">
        <v>-1.7000000000000001E-2</v>
      </c>
      <c r="E108" s="45">
        <v>0.63330435862411516</v>
      </c>
    </row>
    <row r="109" spans="1:5">
      <c r="A109" s="45">
        <v>5.0999999999999899</v>
      </c>
      <c r="B109" s="46">
        <v>9.2799999999999994</v>
      </c>
      <c r="C109" s="46">
        <v>4.5999999999999999E-2</v>
      </c>
      <c r="D109" s="46">
        <v>-1.9E-2</v>
      </c>
      <c r="E109" s="45">
        <v>0.49568965517241381</v>
      </c>
    </row>
    <row r="110" spans="1:5">
      <c r="A110" s="45">
        <v>5.1499999999999897</v>
      </c>
      <c r="B110" s="46">
        <v>9.7050000000000001</v>
      </c>
      <c r="C110" s="46">
        <v>6.6000000000000003E-2</v>
      </c>
      <c r="D110" s="46">
        <v>-1.7999999999999999E-2</v>
      </c>
      <c r="E110" s="45">
        <v>0.68006182380216385</v>
      </c>
    </row>
    <row r="111" spans="1:5">
      <c r="A111" s="45">
        <v>5.1999999999999895</v>
      </c>
      <c r="B111" s="46">
        <v>8.2829999999999995</v>
      </c>
      <c r="C111" s="46">
        <v>7.4999999999999997E-2</v>
      </c>
      <c r="D111" s="46">
        <v>-1.7999999999999999E-2</v>
      </c>
      <c r="E111" s="45">
        <v>0.90546903295907288</v>
      </c>
    </row>
    <row r="112" spans="1:5">
      <c r="A112" s="45">
        <v>5.2499999999999893</v>
      </c>
      <c r="B112" s="46">
        <v>7.74</v>
      </c>
      <c r="C112" s="46">
        <v>7.0000000000000007E-2</v>
      </c>
      <c r="D112" s="46">
        <v>-1.0999999999999999E-2</v>
      </c>
      <c r="E112" s="45">
        <v>0.90439276485788123</v>
      </c>
    </row>
    <row r="113" spans="1:5">
      <c r="A113" s="45">
        <v>5.2999999999999892</v>
      </c>
      <c r="B113" s="46">
        <v>7.5119999999999996</v>
      </c>
      <c r="C113" s="46">
        <v>5.1999999999999998E-2</v>
      </c>
      <c r="D113" s="46">
        <v>-6.0000000000000001E-3</v>
      </c>
      <c r="E113" s="45">
        <v>0.69222577209797664</v>
      </c>
    </row>
    <row r="114" spans="1:5">
      <c r="A114" s="45">
        <v>5.349999999999989</v>
      </c>
      <c r="B114" s="46">
        <v>7.3920000000000003</v>
      </c>
      <c r="C114" s="46">
        <v>3.7999999999999999E-2</v>
      </c>
      <c r="D114" s="46">
        <v>-5.0000000000000001E-3</v>
      </c>
      <c r="E114" s="45">
        <v>0.51406926406926401</v>
      </c>
    </row>
    <row r="115" spans="1:5">
      <c r="A115" s="45">
        <v>5.3999999999999888</v>
      </c>
      <c r="B115" s="46">
        <v>8.0229999999999997</v>
      </c>
      <c r="C115" s="46">
        <v>4.5999999999999999E-2</v>
      </c>
      <c r="D115" s="46">
        <v>-6.0000000000000001E-3</v>
      </c>
      <c r="E115" s="45">
        <v>0.57335161410943536</v>
      </c>
    </row>
    <row r="116" spans="1:5">
      <c r="A116" s="45">
        <v>5.4499999999999886</v>
      </c>
      <c r="B116" s="46">
        <v>9.0570000000000004</v>
      </c>
      <c r="C116" s="46">
        <v>6.2E-2</v>
      </c>
      <c r="D116" s="46">
        <v>-2E-3</v>
      </c>
      <c r="E116" s="45">
        <v>0.684553384122778</v>
      </c>
    </row>
    <row r="117" spans="1:5">
      <c r="A117" s="45">
        <v>5.4999999999999885</v>
      </c>
      <c r="B117" s="46">
        <v>9.3699999999999992</v>
      </c>
      <c r="C117" s="46">
        <v>0.10199999999999999</v>
      </c>
      <c r="D117" s="46">
        <v>2E-3</v>
      </c>
      <c r="E117" s="45">
        <v>1.0885805763073639</v>
      </c>
    </row>
    <row r="118" spans="1:5">
      <c r="A118" s="45">
        <v>5.5499999999999883</v>
      </c>
      <c r="B118" s="46">
        <v>10.141</v>
      </c>
      <c r="C118" s="46">
        <v>0.109</v>
      </c>
      <c r="D118" s="46">
        <v>2E-3</v>
      </c>
      <c r="E118" s="45">
        <v>1.0748446898727937</v>
      </c>
    </row>
    <row r="119" spans="1:5">
      <c r="A119" s="45">
        <v>5.5999999999999881</v>
      </c>
      <c r="B119" s="46">
        <v>10.698</v>
      </c>
      <c r="C119" s="46">
        <v>0.13</v>
      </c>
      <c r="D119" s="46">
        <v>1.4E-2</v>
      </c>
      <c r="E119" s="45">
        <v>1.2151804075528136</v>
      </c>
    </row>
    <row r="120" spans="1:5">
      <c r="A120" s="45">
        <v>5.6499999999999879</v>
      </c>
      <c r="B120" s="46">
        <v>6.8979999999999997</v>
      </c>
      <c r="C120" s="46">
        <v>0.17199999999999999</v>
      </c>
      <c r="D120" s="46">
        <v>2E-3</v>
      </c>
      <c r="E120" s="45">
        <v>2.4934763699623077</v>
      </c>
    </row>
    <row r="121" spans="1:5">
      <c r="A121" s="45">
        <v>5.6999999999999877</v>
      </c>
      <c r="B121" s="46">
        <v>10.462</v>
      </c>
      <c r="C121" s="46">
        <v>0.20599999999999999</v>
      </c>
      <c r="D121" s="46">
        <v>-6.0000000000000001E-3</v>
      </c>
      <c r="E121" s="45">
        <v>1.9690307780539091</v>
      </c>
    </row>
    <row r="122" spans="1:5">
      <c r="A122" s="45">
        <v>5.7499999999999876</v>
      </c>
      <c r="B122" s="46">
        <v>9.8170000000000002</v>
      </c>
      <c r="C122" s="46">
        <v>0.159</v>
      </c>
      <c r="D122" s="46">
        <v>-7.0000000000000001E-3</v>
      </c>
      <c r="E122" s="45">
        <v>1.619639401039014</v>
      </c>
    </row>
    <row r="123" spans="1:5">
      <c r="A123" s="45">
        <v>5.7999999999999874</v>
      </c>
      <c r="B123" s="46">
        <v>11.782</v>
      </c>
      <c r="C123" s="46">
        <v>0.182</v>
      </c>
      <c r="D123" s="46">
        <v>-5.0000000000000001E-3</v>
      </c>
      <c r="E123" s="45">
        <v>1.544729248005432</v>
      </c>
    </row>
    <row r="124" spans="1:5">
      <c r="A124" s="45">
        <v>5.8499999999999872</v>
      </c>
      <c r="B124" s="46">
        <v>13.135</v>
      </c>
      <c r="C124" s="46">
        <v>0.13900000000000001</v>
      </c>
      <c r="D124" s="46">
        <v>1E-3</v>
      </c>
      <c r="E124" s="45">
        <v>1.058241339931481</v>
      </c>
    </row>
    <row r="125" spans="1:5">
      <c r="A125" s="45">
        <v>5.899999999999987</v>
      </c>
      <c r="B125" s="46">
        <v>11.603999999999999</v>
      </c>
      <c r="C125" s="46">
        <v>9.9000000000000005E-2</v>
      </c>
      <c r="D125" s="46">
        <v>6.0000000000000001E-3</v>
      </c>
      <c r="E125" s="45">
        <v>0.85315408479834554</v>
      </c>
    </row>
    <row r="126" spans="1:5">
      <c r="A126" s="45">
        <v>5.9499999999999869</v>
      </c>
      <c r="B126" s="46">
        <v>12.531000000000001</v>
      </c>
      <c r="C126" s="46">
        <v>6.7000000000000004E-2</v>
      </c>
      <c r="D126" s="46">
        <v>1.2999999999999999E-2</v>
      </c>
      <c r="E126" s="45">
        <v>0.53467400845902158</v>
      </c>
    </row>
    <row r="127" spans="1:5">
      <c r="A127" s="45">
        <v>5.9999999999999867</v>
      </c>
      <c r="B127" s="46">
        <v>5.4160000000000004</v>
      </c>
      <c r="C127" s="46">
        <v>0.13300000000000001</v>
      </c>
      <c r="D127" s="46">
        <v>3.6999999999999998E-2</v>
      </c>
      <c r="E127" s="45">
        <v>2.4556868537666174</v>
      </c>
    </row>
    <row r="128" spans="1:5">
      <c r="A128" s="45">
        <v>6.0499999999999865</v>
      </c>
      <c r="B128" s="46">
        <v>5.3319999999999999</v>
      </c>
      <c r="C128" s="46">
        <v>0.19</v>
      </c>
      <c r="D128" s="46">
        <v>4.2000000000000003E-2</v>
      </c>
      <c r="E128" s="45">
        <v>3.5633908477119283</v>
      </c>
    </row>
    <row r="129" spans="1:5">
      <c r="A129" s="45">
        <v>6.0999999999999863</v>
      </c>
      <c r="B129" s="46">
        <v>4.4329999999999998</v>
      </c>
      <c r="C129" s="46">
        <v>0.19900000000000001</v>
      </c>
      <c r="D129" s="46">
        <v>3.9E-2</v>
      </c>
      <c r="E129" s="45">
        <v>4.4890593277690058</v>
      </c>
    </row>
    <row r="130" spans="1:5">
      <c r="A130" s="45">
        <v>6.1499999999999861</v>
      </c>
      <c r="B130" s="46">
        <v>3.5</v>
      </c>
      <c r="C130" s="46">
        <v>0.157</v>
      </c>
      <c r="D130" s="46">
        <v>2.5999999999999999E-2</v>
      </c>
      <c r="E130" s="45">
        <v>4.4857142857142858</v>
      </c>
    </row>
    <row r="131" spans="1:5">
      <c r="A131" s="45">
        <v>6.199999999999986</v>
      </c>
      <c r="B131" s="46">
        <v>2.8879999999999999</v>
      </c>
      <c r="C131" s="46">
        <v>0.10100000000000001</v>
      </c>
      <c r="D131" s="46">
        <v>1.6E-2</v>
      </c>
      <c r="E131" s="45">
        <v>3.4972299168975076</v>
      </c>
    </row>
    <row r="132" spans="1:5">
      <c r="A132" s="45">
        <v>6.2499999999999858</v>
      </c>
      <c r="B132" s="46">
        <v>2.653</v>
      </c>
      <c r="C132" s="46">
        <v>9.2999999999999999E-2</v>
      </c>
      <c r="D132" s="46">
        <v>1.0999999999999999E-2</v>
      </c>
      <c r="E132" s="45">
        <v>3.5054655107425559</v>
      </c>
    </row>
    <row r="133" spans="1:5">
      <c r="A133" s="45">
        <v>6.2999999999999856</v>
      </c>
      <c r="B133" s="46">
        <v>9.8089999999999993</v>
      </c>
      <c r="C133" s="46">
        <v>6.6000000000000003E-2</v>
      </c>
      <c r="D133" s="46">
        <v>1E-3</v>
      </c>
      <c r="E133" s="45">
        <v>0.672851462942196</v>
      </c>
    </row>
    <row r="134" spans="1:5">
      <c r="A134" s="45">
        <v>6.3499999999999854</v>
      </c>
      <c r="B134" s="46">
        <v>15.711</v>
      </c>
      <c r="C134" s="46">
        <v>7.2999999999999995E-2</v>
      </c>
      <c r="D134" s="46">
        <v>1E-3</v>
      </c>
      <c r="E134" s="45">
        <v>0.46464260709057348</v>
      </c>
    </row>
    <row r="135" spans="1:5">
      <c r="A135" s="45">
        <v>6.3999999999999853</v>
      </c>
      <c r="B135" s="46">
        <v>15.465999999999999</v>
      </c>
      <c r="C135" s="46">
        <v>9.2999999999999999E-2</v>
      </c>
      <c r="D135" s="46">
        <v>1E-3</v>
      </c>
      <c r="E135" s="45">
        <v>0.60131902237165402</v>
      </c>
    </row>
    <row r="136" spans="1:5">
      <c r="A136" s="45">
        <v>6.4499999999999851</v>
      </c>
      <c r="B136" s="46">
        <v>13.875</v>
      </c>
      <c r="C136" s="46">
        <v>0.104</v>
      </c>
      <c r="D136" s="46">
        <v>1.0999999999999999E-2</v>
      </c>
      <c r="E136" s="45">
        <v>0.74954954954954955</v>
      </c>
    </row>
    <row r="137" spans="1:5">
      <c r="A137" s="45">
        <v>6.4999999999999849</v>
      </c>
      <c r="B137" s="46">
        <v>14.273</v>
      </c>
      <c r="C137" s="46">
        <v>0.1</v>
      </c>
      <c r="D137" s="46">
        <v>1.4E-2</v>
      </c>
      <c r="E137" s="45">
        <v>0.70062355496391793</v>
      </c>
    </row>
    <row r="138" spans="1:5">
      <c r="A138" s="45">
        <v>6.5499999999999847</v>
      </c>
      <c r="B138" s="46">
        <v>14.510999999999999</v>
      </c>
      <c r="C138" s="46">
        <v>0.114</v>
      </c>
      <c r="D138" s="46">
        <v>2.4E-2</v>
      </c>
      <c r="E138" s="45">
        <v>0.78561091585693621</v>
      </c>
    </row>
    <row r="139" spans="1:5">
      <c r="A139" s="45">
        <v>6.5999999999999845</v>
      </c>
      <c r="B139" s="46">
        <v>12.413</v>
      </c>
      <c r="C139" s="46">
        <v>0.125</v>
      </c>
      <c r="D139" s="46">
        <v>0.03</v>
      </c>
      <c r="E139" s="45">
        <v>1.0070087811165713</v>
      </c>
    </row>
    <row r="140" spans="1:5">
      <c r="A140" s="45">
        <v>6.6499999999999844</v>
      </c>
      <c r="B140" s="46">
        <v>8.3079999999999998</v>
      </c>
      <c r="C140" s="46">
        <v>0.16200000000000001</v>
      </c>
      <c r="D140" s="46">
        <v>3.7999999999999999E-2</v>
      </c>
      <c r="E140" s="45">
        <v>1.9499277804525759</v>
      </c>
    </row>
    <row r="141" spans="1:5">
      <c r="A141" s="45">
        <v>6.6999999999999842</v>
      </c>
      <c r="B141" s="46">
        <v>6.2880000000000003</v>
      </c>
      <c r="C141" s="46">
        <v>0.21199999999999999</v>
      </c>
      <c r="D141" s="46">
        <v>0.04</v>
      </c>
      <c r="E141" s="45">
        <v>3.3715012722646307</v>
      </c>
    </row>
    <row r="142" spans="1:5">
      <c r="A142" s="45">
        <v>6.749999999999984</v>
      </c>
      <c r="B142" s="46">
        <v>9.8279999999999994</v>
      </c>
      <c r="C142" s="46">
        <v>0.17100000000000001</v>
      </c>
      <c r="D142" s="46">
        <v>3.3000000000000002E-2</v>
      </c>
      <c r="E142" s="45">
        <v>1.7399267399267402</v>
      </c>
    </row>
    <row r="143" spans="1:5">
      <c r="A143" s="45">
        <v>6.7999999999999838</v>
      </c>
      <c r="B143" s="46">
        <v>11.257999999999999</v>
      </c>
      <c r="C143" s="46">
        <v>0.22600000000000001</v>
      </c>
      <c r="D143" s="46">
        <v>2.8000000000000001E-2</v>
      </c>
      <c r="E143" s="45">
        <v>2.0074613608100909</v>
      </c>
    </row>
    <row r="144" spans="1:5">
      <c r="A144" s="45">
        <v>6.8499999999999837</v>
      </c>
      <c r="B144" s="46">
        <v>8.6199999999999992</v>
      </c>
      <c r="C144" s="46">
        <v>0.20200000000000001</v>
      </c>
      <c r="D144" s="46">
        <v>1.7999999999999999E-2</v>
      </c>
      <c r="E144" s="45">
        <v>2.3433874709976803</v>
      </c>
    </row>
    <row r="145" spans="1:5">
      <c r="A145" s="45">
        <v>6.8999999999999835</v>
      </c>
      <c r="B145" s="46">
        <v>13.811999999999999</v>
      </c>
      <c r="C145" s="46">
        <v>0.157</v>
      </c>
      <c r="D145" s="46">
        <v>1.2999999999999999E-2</v>
      </c>
      <c r="E145" s="45">
        <v>1.1366927309585868</v>
      </c>
    </row>
    <row r="146" spans="1:5">
      <c r="A146" s="45">
        <v>6.9499999999999833</v>
      </c>
      <c r="B146" s="46">
        <v>13.010999999999999</v>
      </c>
      <c r="C146" s="46">
        <v>8.7999999999999995E-2</v>
      </c>
      <c r="D146" s="46">
        <v>1.2999999999999999E-2</v>
      </c>
      <c r="E146" s="45">
        <v>0.67635078010913841</v>
      </c>
    </row>
    <row r="147" spans="1:5">
      <c r="A147" s="45">
        <v>6.9999999999999831</v>
      </c>
      <c r="B147" s="46">
        <v>11.561999999999999</v>
      </c>
      <c r="C147" s="46">
        <v>0.1</v>
      </c>
      <c r="D147" s="46">
        <v>0.02</v>
      </c>
      <c r="E147" s="45">
        <v>0.86490226604393705</v>
      </c>
    </row>
    <row r="148" spans="1:5">
      <c r="A148" s="45">
        <v>7.0499999999999829</v>
      </c>
      <c r="B148" s="46">
        <v>10.635999999999999</v>
      </c>
      <c r="C148" s="46">
        <v>0.106</v>
      </c>
      <c r="D148" s="46">
        <v>2.1000000000000001E-2</v>
      </c>
      <c r="E148" s="45">
        <v>0.99661526889808205</v>
      </c>
    </row>
    <row r="149" spans="1:5">
      <c r="A149" s="45">
        <v>7.0999999999999828</v>
      </c>
      <c r="B149" s="46">
        <v>9.84</v>
      </c>
      <c r="C149" s="46">
        <v>0.11700000000000001</v>
      </c>
      <c r="D149" s="46">
        <v>1.2E-2</v>
      </c>
      <c r="E149" s="45">
        <v>1.1890243902439026</v>
      </c>
    </row>
    <row r="150" spans="1:5">
      <c r="A150" s="45">
        <v>7.1499999999999826</v>
      </c>
      <c r="B150" s="46">
        <v>8.3019999999999996</v>
      </c>
      <c r="C150" s="46">
        <v>0.14399999999999999</v>
      </c>
      <c r="D150" s="46">
        <v>8.9999999999999993E-3</v>
      </c>
      <c r="E150" s="45">
        <v>1.7345218019754276</v>
      </c>
    </row>
    <row r="151" spans="1:5">
      <c r="A151" s="45">
        <v>7.1999999999999824</v>
      </c>
      <c r="B151" s="46">
        <v>5.6539999999999999</v>
      </c>
      <c r="C151" s="46">
        <v>0.112</v>
      </c>
      <c r="D151" s="46">
        <v>0.01</v>
      </c>
      <c r="E151" s="45">
        <v>1.9808984789529538</v>
      </c>
    </row>
    <row r="152" spans="1:5">
      <c r="A152" s="45">
        <v>7.2499999999999822</v>
      </c>
      <c r="B152" s="46">
        <v>9.2349999999999994</v>
      </c>
      <c r="C152" s="46">
        <v>0.13600000000000001</v>
      </c>
      <c r="D152" s="46">
        <v>8.9999999999999993E-3</v>
      </c>
      <c r="E152" s="45">
        <v>1.4726583649160803</v>
      </c>
    </row>
    <row r="153" spans="1:5">
      <c r="A153" s="45">
        <v>7.2999999999999821</v>
      </c>
      <c r="B153" s="46">
        <v>11.503</v>
      </c>
      <c r="C153" s="46">
        <v>9.4E-2</v>
      </c>
      <c r="D153" s="46">
        <v>1.0999999999999999E-2</v>
      </c>
      <c r="E153" s="45">
        <v>0.81717812744501439</v>
      </c>
    </row>
    <row r="154" spans="1:5">
      <c r="A154" s="45">
        <v>7.3499999999999819</v>
      </c>
      <c r="B154" s="46">
        <v>10.988</v>
      </c>
      <c r="C154" s="46">
        <v>4.2999999999999997E-2</v>
      </c>
      <c r="D154" s="46">
        <v>1.2E-2</v>
      </c>
      <c r="E154" s="45">
        <v>0.39133600291226794</v>
      </c>
    </row>
    <row r="155" spans="1:5">
      <c r="A155" s="45">
        <v>7.3999999999999817</v>
      </c>
      <c r="B155" s="46">
        <v>9.9160000000000004</v>
      </c>
      <c r="C155" s="46">
        <v>0.05</v>
      </c>
      <c r="D155" s="46">
        <v>1.0999999999999999E-2</v>
      </c>
      <c r="E155" s="45">
        <v>0.50423557886244452</v>
      </c>
    </row>
    <row r="156" spans="1:5">
      <c r="A156" s="45">
        <v>7.4499999999999815</v>
      </c>
      <c r="B156" s="46">
        <v>9.8680000000000003</v>
      </c>
      <c r="C156" s="46">
        <v>0.06</v>
      </c>
      <c r="D156" s="46">
        <v>1.2E-2</v>
      </c>
      <c r="E156" s="45">
        <v>0.6080259424402108</v>
      </c>
    </row>
    <row r="157" spans="1:5">
      <c r="A157" s="45">
        <v>7.4999999999999813</v>
      </c>
      <c r="B157" s="46">
        <v>9.4190000000000005</v>
      </c>
      <c r="C157" s="46">
        <v>6.5000000000000002E-2</v>
      </c>
      <c r="D157" s="46">
        <v>2E-3</v>
      </c>
      <c r="E157" s="45">
        <v>0.69009448986091937</v>
      </c>
    </row>
    <row r="158" spans="1:5">
      <c r="A158" s="45">
        <v>7.5499999999999812</v>
      </c>
      <c r="B158" s="46">
        <v>7.9420000000000002</v>
      </c>
      <c r="C158" s="46">
        <v>0.06</v>
      </c>
      <c r="D158" s="46">
        <v>-1.2999999999999999E-2</v>
      </c>
      <c r="E158" s="45">
        <v>0.75547720977083854</v>
      </c>
    </row>
    <row r="159" spans="1:5">
      <c r="A159" s="45">
        <v>7.599999999999981</v>
      </c>
      <c r="B159" s="46">
        <v>7.4370000000000003</v>
      </c>
      <c r="C159" s="46">
        <v>5.6000000000000001E-2</v>
      </c>
      <c r="D159" s="46">
        <v>-1.2999999999999999E-2</v>
      </c>
      <c r="E159" s="45">
        <v>0.75299179776791725</v>
      </c>
    </row>
    <row r="160" spans="1:5">
      <c r="A160" s="45">
        <v>7.6499999999999808</v>
      </c>
      <c r="B160" s="46">
        <v>6.843</v>
      </c>
      <c r="C160" s="46">
        <v>5.3999999999999999E-2</v>
      </c>
      <c r="D160" s="46">
        <v>-1.0999999999999999E-2</v>
      </c>
      <c r="E160" s="45">
        <v>0.78912757562472602</v>
      </c>
    </row>
    <row r="161" spans="1:5">
      <c r="A161" s="45">
        <v>7.6999999999999806</v>
      </c>
      <c r="B161" s="46">
        <v>5.726</v>
      </c>
      <c r="C161" s="46">
        <v>5.8999999999999997E-2</v>
      </c>
      <c r="D161" s="46">
        <v>-8.9999999999999993E-3</v>
      </c>
      <c r="E161" s="45">
        <v>1.0303877052043311</v>
      </c>
    </row>
    <row r="162" spans="1:5">
      <c r="A162" s="45">
        <v>7.7499999999999805</v>
      </c>
      <c r="B162" s="46">
        <v>3.2959999999999998</v>
      </c>
      <c r="C162" s="46">
        <v>6.4000000000000001E-2</v>
      </c>
      <c r="D162" s="46">
        <v>-7.0000000000000001E-3</v>
      </c>
      <c r="E162" s="45">
        <v>1.9417475728155342</v>
      </c>
    </row>
    <row r="163" spans="1:5">
      <c r="A163" s="45">
        <v>7.7999999999999803</v>
      </c>
      <c r="B163" s="46">
        <v>3.544</v>
      </c>
      <c r="C163" s="46">
        <v>6.7000000000000004E-2</v>
      </c>
      <c r="D163" s="46">
        <v>-1.0999999999999999E-2</v>
      </c>
      <c r="E163" s="45">
        <v>1.8905191873589164</v>
      </c>
    </row>
    <row r="164" spans="1:5">
      <c r="A164" s="45">
        <v>7.8499999999999801</v>
      </c>
      <c r="B164" s="46">
        <v>3.7519999999999998</v>
      </c>
      <c r="C164" s="46">
        <v>7.3999999999999996E-2</v>
      </c>
      <c r="D164" s="46">
        <v>-1.0999999999999999E-2</v>
      </c>
      <c r="E164" s="45">
        <v>1.9722814498933903</v>
      </c>
    </row>
    <row r="165" spans="1:5">
      <c r="A165" s="45">
        <v>7.8999999999999799</v>
      </c>
      <c r="B165" s="46">
        <v>3.351</v>
      </c>
      <c r="C165" s="46">
        <v>0.107</v>
      </c>
      <c r="D165" s="46">
        <v>-6.0000000000000001E-3</v>
      </c>
      <c r="E165" s="45">
        <v>3.1930766935243211</v>
      </c>
    </row>
    <row r="166" spans="1:5">
      <c r="A166" s="45">
        <v>7.9499999999999797</v>
      </c>
      <c r="B166" s="46">
        <v>2.0750000000000002</v>
      </c>
      <c r="C166" s="46">
        <v>9.5000000000000001E-2</v>
      </c>
      <c r="D166" s="46">
        <v>-8.9999999999999993E-3</v>
      </c>
      <c r="E166" s="45">
        <v>4.5783132530120474</v>
      </c>
    </row>
    <row r="167" spans="1:5">
      <c r="A167" s="45">
        <v>7.9999999999999796</v>
      </c>
      <c r="B167" s="46">
        <v>2.4660000000000002</v>
      </c>
      <c r="C167" s="46">
        <v>9.2999999999999999E-2</v>
      </c>
      <c r="D167" s="46">
        <v>-8.0000000000000002E-3</v>
      </c>
      <c r="E167" s="45">
        <v>3.7712895377128954</v>
      </c>
    </row>
    <row r="168" spans="1:5">
      <c r="A168" s="45">
        <v>8.0499999999999794</v>
      </c>
      <c r="B168" s="46">
        <v>2.5449999999999999</v>
      </c>
      <c r="C168" s="46">
        <v>8.1000000000000003E-2</v>
      </c>
      <c r="D168" s="46">
        <v>0.01</v>
      </c>
      <c r="E168" s="45">
        <v>3.1827111984282905</v>
      </c>
    </row>
    <row r="169" spans="1:5">
      <c r="A169" s="45">
        <v>8.0999999999999801</v>
      </c>
      <c r="B169" s="46">
        <v>2.5939999999999999</v>
      </c>
      <c r="C169" s="46">
        <v>6.9000000000000006E-2</v>
      </c>
      <c r="D169" s="46">
        <v>-3.2000000000000001E-2</v>
      </c>
      <c r="E169" s="45">
        <v>2.6599845797995378</v>
      </c>
    </row>
    <row r="170" spans="1:5">
      <c r="A170" s="45">
        <v>8.1499999999999808</v>
      </c>
      <c r="B170" s="46">
        <v>4.827</v>
      </c>
      <c r="C170" s="46">
        <v>4.8000000000000001E-2</v>
      </c>
      <c r="D170" s="46">
        <v>-0.05</v>
      </c>
      <c r="E170" s="45">
        <v>0.99440646364201368</v>
      </c>
    </row>
    <row r="171" spans="1:5">
      <c r="A171" s="45">
        <v>8.1999999999999815</v>
      </c>
      <c r="B171" s="46">
        <v>3.4750000000000001</v>
      </c>
      <c r="C171" s="46">
        <v>0.05</v>
      </c>
      <c r="D171" s="46">
        <v>-0.05</v>
      </c>
      <c r="E171" s="45">
        <v>1.4388489208633093</v>
      </c>
    </row>
    <row r="172" spans="1:5">
      <c r="A172" s="45">
        <v>8.2499999999999822</v>
      </c>
      <c r="B172" s="46">
        <v>1.899</v>
      </c>
      <c r="C172" s="46">
        <v>5.3999999999999999E-2</v>
      </c>
      <c r="D172" s="46">
        <v>-3.7999999999999999E-2</v>
      </c>
      <c r="E172" s="45">
        <v>2.8436018957345972</v>
      </c>
    </row>
    <row r="173" spans="1:5">
      <c r="A173" s="45">
        <v>8.2999999999999829</v>
      </c>
      <c r="B173" s="46">
        <v>2.0579999999999998</v>
      </c>
      <c r="C173" s="46">
        <v>6.6000000000000003E-2</v>
      </c>
      <c r="D173" s="46">
        <v>-1.2E-2</v>
      </c>
      <c r="E173" s="45">
        <v>3.2069970845481053</v>
      </c>
    </row>
    <row r="174" spans="1:5">
      <c r="A174" s="45">
        <v>8.3499999999999837</v>
      </c>
      <c r="B174" s="46">
        <v>2.331</v>
      </c>
      <c r="C174" s="46">
        <v>7.0999999999999994E-2</v>
      </c>
      <c r="D174" s="46">
        <v>-8.0000000000000002E-3</v>
      </c>
      <c r="E174" s="45">
        <v>3.0459030459030458</v>
      </c>
    </row>
    <row r="175" spans="1:5">
      <c r="A175" s="45">
        <v>8.3999999999999844</v>
      </c>
      <c r="B175" s="46">
        <v>2.7839999999999998</v>
      </c>
      <c r="C175" s="46">
        <v>7.8E-2</v>
      </c>
      <c r="D175" s="46">
        <v>-6.0000000000000001E-3</v>
      </c>
      <c r="E175" s="45">
        <v>2.8017241379310347</v>
      </c>
    </row>
    <row r="176" spans="1:5">
      <c r="A176" s="45">
        <v>8.4499999999999851</v>
      </c>
      <c r="B176" s="46">
        <v>2.4660000000000002</v>
      </c>
      <c r="C176" s="46">
        <v>9.0999999999999998E-2</v>
      </c>
      <c r="D176" s="46">
        <v>-4.0000000000000001E-3</v>
      </c>
      <c r="E176" s="45">
        <v>3.6901865369018649</v>
      </c>
    </row>
    <row r="177" spans="1:5">
      <c r="A177" s="45">
        <v>8.4999999999999858</v>
      </c>
      <c r="B177" s="46">
        <v>2.1440000000000001</v>
      </c>
      <c r="C177" s="46">
        <v>0.11</v>
      </c>
      <c r="D177" s="46">
        <v>4.0000000000000001E-3</v>
      </c>
      <c r="E177" s="45">
        <v>5.1305970149253728</v>
      </c>
    </row>
    <row r="178" spans="1:5">
      <c r="A178" s="45">
        <v>8.5499999999999865</v>
      </c>
      <c r="B178" s="46">
        <v>1.5980000000000001</v>
      </c>
      <c r="C178" s="46">
        <v>0.13200000000000001</v>
      </c>
      <c r="D178" s="46">
        <v>-5.0000000000000001E-3</v>
      </c>
      <c r="E178" s="45">
        <v>8.2603254067584491</v>
      </c>
    </row>
    <row r="179" spans="1:5">
      <c r="A179" s="45">
        <v>8.5999999999999872</v>
      </c>
      <c r="B179" s="46">
        <v>2.7349999999999999</v>
      </c>
      <c r="C179" s="46">
        <v>0.125</v>
      </c>
      <c r="D179" s="46">
        <v>-0.01</v>
      </c>
      <c r="E179" s="45">
        <v>4.5703839122486292</v>
      </c>
    </row>
    <row r="180" spans="1:5">
      <c r="A180" s="45">
        <v>8.6499999999999879</v>
      </c>
      <c r="B180" s="46">
        <v>3.8519999999999999</v>
      </c>
      <c r="C180" s="46">
        <v>0.111</v>
      </c>
      <c r="D180" s="46">
        <v>-7.0000000000000001E-3</v>
      </c>
      <c r="E180" s="45">
        <v>2.8816199376947043</v>
      </c>
    </row>
    <row r="181" spans="1:5">
      <c r="A181" s="45">
        <v>8.6999999999999886</v>
      </c>
      <c r="B181" s="46">
        <v>5.8849999999999998</v>
      </c>
      <c r="C181" s="46">
        <v>4.2000000000000003E-2</v>
      </c>
      <c r="D181" s="46">
        <v>2E-3</v>
      </c>
      <c r="E181" s="45">
        <v>0.7136788445199661</v>
      </c>
    </row>
    <row r="182" spans="1:5">
      <c r="A182" s="45">
        <v>8.7499999999999893</v>
      </c>
      <c r="B182" s="46">
        <v>5.484</v>
      </c>
      <c r="C182" s="46">
        <v>4.7E-2</v>
      </c>
      <c r="D182" s="46">
        <v>7.0000000000000001E-3</v>
      </c>
      <c r="E182" s="45">
        <v>0.85703865791393152</v>
      </c>
    </row>
    <row r="183" spans="1:5">
      <c r="A183" s="45">
        <v>8.7999999999999901</v>
      </c>
      <c r="B183" s="46">
        <v>4.5430000000000001</v>
      </c>
      <c r="C183" s="46">
        <v>6.0999999999999999E-2</v>
      </c>
      <c r="D183" s="46">
        <v>1.6E-2</v>
      </c>
      <c r="E183" s="45">
        <v>1.3427250715386307</v>
      </c>
    </row>
    <row r="184" spans="1:5">
      <c r="A184" s="45">
        <v>8.8499999999999908</v>
      </c>
      <c r="B184" s="46">
        <v>2.9670000000000001</v>
      </c>
      <c r="C184" s="46">
        <v>6.8000000000000005E-2</v>
      </c>
      <c r="D184" s="46">
        <v>2.5999999999999999E-2</v>
      </c>
      <c r="E184" s="45">
        <v>2.2918773171553761</v>
      </c>
    </row>
    <row r="185" spans="1:5">
      <c r="A185" s="45">
        <v>8.8999999999999915</v>
      </c>
      <c r="B185" s="46">
        <v>1.829</v>
      </c>
      <c r="C185" s="46">
        <v>5.0999999999999997E-2</v>
      </c>
      <c r="D185" s="46">
        <v>2.7E-2</v>
      </c>
      <c r="E185" s="45">
        <v>2.7884089666484417</v>
      </c>
    </row>
    <row r="186" spans="1:5">
      <c r="A186" s="45">
        <v>8.9499999999999922</v>
      </c>
      <c r="B186" s="46">
        <v>1.4730000000000001</v>
      </c>
      <c r="C186" s="46">
        <v>4.3999999999999997E-2</v>
      </c>
      <c r="D186" s="46">
        <v>2.7E-2</v>
      </c>
      <c r="E186" s="45">
        <v>2.9871011541072634</v>
      </c>
    </row>
    <row r="187" spans="1:5">
      <c r="A187" s="45">
        <v>8.9999999999999929</v>
      </c>
      <c r="B187" s="46">
        <v>1.286</v>
      </c>
      <c r="C187" s="46">
        <v>5.0999999999999997E-2</v>
      </c>
      <c r="D187" s="46">
        <v>3.3000000000000002E-2</v>
      </c>
      <c r="E187" s="45">
        <v>3.9657853810264383</v>
      </c>
    </row>
    <row r="188" spans="1:5">
      <c r="A188" s="45">
        <v>9.0499999999999936</v>
      </c>
      <c r="B188" s="46">
        <v>4.29</v>
      </c>
      <c r="C188" s="46">
        <v>6.6000000000000003E-2</v>
      </c>
      <c r="D188" s="46">
        <v>3.6999999999999998E-2</v>
      </c>
      <c r="E188" s="45">
        <v>1.5384615384615385</v>
      </c>
    </row>
    <row r="189" spans="1:5">
      <c r="A189" s="45">
        <v>9.0999999999999943</v>
      </c>
      <c r="B189" s="46">
        <v>4.4269999999999996</v>
      </c>
      <c r="C189" s="46">
        <v>7.5999999999999998E-2</v>
      </c>
      <c r="D189" s="46">
        <v>4.7E-2</v>
      </c>
      <c r="E189" s="45">
        <v>1.7167381974248928</v>
      </c>
    </row>
    <row r="190" spans="1:5">
      <c r="A190" s="45">
        <v>9.149999999999995</v>
      </c>
      <c r="B190" s="46">
        <v>5.5960000000000001</v>
      </c>
      <c r="C190" s="46">
        <v>0.109</v>
      </c>
      <c r="D190" s="46">
        <v>4.7E-2</v>
      </c>
      <c r="E190" s="45">
        <v>1.947819871336669</v>
      </c>
    </row>
    <row r="191" spans="1:5">
      <c r="A191" s="45">
        <v>9.1999999999999957</v>
      </c>
      <c r="B191" s="46">
        <v>4.883</v>
      </c>
      <c r="C191" s="46">
        <v>0.13400000000000001</v>
      </c>
      <c r="D191" s="46">
        <v>4.7E-2</v>
      </c>
      <c r="E191" s="45">
        <v>2.7442146221585091</v>
      </c>
    </row>
    <row r="192" spans="1:5">
      <c r="A192" s="45">
        <v>9.2499999999999964</v>
      </c>
      <c r="B192" s="46">
        <v>4.8550000000000004</v>
      </c>
      <c r="C192" s="46">
        <v>0.11700000000000001</v>
      </c>
      <c r="D192" s="46">
        <v>5.1999999999999998E-2</v>
      </c>
      <c r="E192" s="45">
        <v>2.4098867147270853</v>
      </c>
    </row>
    <row r="193" spans="1:5">
      <c r="A193" s="45">
        <v>9.2999999999999972</v>
      </c>
      <c r="B193" s="46">
        <v>4.6849999999999996</v>
      </c>
      <c r="C193" s="46">
        <v>0.13900000000000001</v>
      </c>
      <c r="D193" s="46">
        <v>5.5E-2</v>
      </c>
      <c r="E193" s="45">
        <v>2.9669156883671297</v>
      </c>
    </row>
    <row r="194" spans="1:5">
      <c r="A194" s="45">
        <v>9.3499999999999979</v>
      </c>
      <c r="B194" s="46">
        <v>4.2460000000000004</v>
      </c>
      <c r="C194" s="46">
        <v>0.126</v>
      </c>
      <c r="D194" s="46">
        <v>0.06</v>
      </c>
      <c r="E194" s="45">
        <v>2.9674988224211019</v>
      </c>
    </row>
    <row r="195" spans="1:5">
      <c r="A195" s="45">
        <v>9.3999999999999986</v>
      </c>
      <c r="B195" s="46">
        <v>4.9870000000000001</v>
      </c>
      <c r="C195" s="46">
        <v>0.13500000000000001</v>
      </c>
      <c r="D195" s="46">
        <v>7.0999999999999994E-2</v>
      </c>
      <c r="E195" s="45">
        <v>2.7070382995789051</v>
      </c>
    </row>
    <row r="196" spans="1:5">
      <c r="A196" s="45">
        <v>9.4499999999999993</v>
      </c>
      <c r="B196" s="46">
        <v>4.12</v>
      </c>
      <c r="C196" s="46">
        <v>0.104</v>
      </c>
      <c r="D196" s="46">
        <v>8.5999999999999993E-2</v>
      </c>
      <c r="E196" s="45">
        <v>2.5242718446601944</v>
      </c>
    </row>
    <row r="197" spans="1:5">
      <c r="A197" s="45">
        <v>9.5</v>
      </c>
      <c r="B197" s="46">
        <v>5.3220000000000001</v>
      </c>
      <c r="C197" s="46">
        <v>0.13100000000000001</v>
      </c>
      <c r="D197" s="46">
        <v>9.0999999999999998E-2</v>
      </c>
      <c r="E197" s="45">
        <v>2.4614806463735439</v>
      </c>
    </row>
    <row r="198" spans="1:5">
      <c r="A198" s="45">
        <v>9.5500000000000007</v>
      </c>
      <c r="B198" s="46">
        <v>6.9530000000000003</v>
      </c>
      <c r="C198" s="46">
        <v>0.155</v>
      </c>
      <c r="D198" s="46">
        <v>8.1000000000000003E-2</v>
      </c>
      <c r="E198" s="45">
        <v>2.2292535596145546</v>
      </c>
    </row>
    <row r="199" spans="1:5">
      <c r="A199" s="45">
        <v>9.6000000000000014</v>
      </c>
      <c r="B199" s="46">
        <v>5.7949999999999999</v>
      </c>
      <c r="C199" s="46">
        <v>0.17899999999999999</v>
      </c>
      <c r="D199" s="46">
        <v>7.3999999999999996E-2</v>
      </c>
      <c r="E199" s="45">
        <v>3.0888697152717857</v>
      </c>
    </row>
    <row r="200" spans="1:5">
      <c r="A200" s="45">
        <v>9.6500000000000021</v>
      </c>
      <c r="B200" s="46">
        <v>4.5880000000000001</v>
      </c>
      <c r="C200" s="46">
        <v>0.16300000000000001</v>
      </c>
      <c r="D200" s="46">
        <v>7.3999999999999996E-2</v>
      </c>
      <c r="E200" s="45">
        <v>3.5527462946817785</v>
      </c>
    </row>
    <row r="201" spans="1:5">
      <c r="A201" s="45">
        <v>9.7000000000000028</v>
      </c>
      <c r="B201" s="46">
        <v>9.4220000000000006</v>
      </c>
      <c r="C201" s="46">
        <v>0.10100000000000001</v>
      </c>
      <c r="D201" s="46">
        <v>7.6999999999999999E-2</v>
      </c>
      <c r="E201" s="45">
        <v>1.0719592443218002</v>
      </c>
    </row>
    <row r="202" spans="1:5">
      <c r="A202" s="45">
        <v>9.7500000000000036</v>
      </c>
      <c r="B202" s="46">
        <v>15.452999999999999</v>
      </c>
      <c r="C202" s="46">
        <v>7.2999999999999995E-2</v>
      </c>
      <c r="D202" s="46">
        <v>0.08</v>
      </c>
      <c r="E202" s="45">
        <v>0.47240018119459004</v>
      </c>
    </row>
    <row r="203" spans="1:5">
      <c r="A203" s="45">
        <v>9.8000000000000043</v>
      </c>
      <c r="B203" s="46">
        <v>17.675999999999998</v>
      </c>
      <c r="C203" s="46">
        <v>0.10100000000000001</v>
      </c>
      <c r="D203" s="46">
        <v>8.7999999999999995E-2</v>
      </c>
      <c r="E203" s="45">
        <v>0.57139624349400331</v>
      </c>
    </row>
    <row r="204" spans="1:5">
      <c r="A204" s="45">
        <v>9.850000000000005</v>
      </c>
      <c r="B204" s="46">
        <v>18.356000000000002</v>
      </c>
      <c r="C204" s="46">
        <v>0.157</v>
      </c>
      <c r="D204" s="46">
        <v>9.2999999999999999E-2</v>
      </c>
      <c r="E204" s="45">
        <v>0.85530616692089767</v>
      </c>
    </row>
    <row r="205" spans="1:5">
      <c r="A205" s="45">
        <v>9.9000000000000057</v>
      </c>
      <c r="B205" s="46">
        <v>7.7679999999999998</v>
      </c>
      <c r="C205" s="46">
        <v>0.21</v>
      </c>
      <c r="D205" s="46">
        <v>0.10299999999999999</v>
      </c>
      <c r="E205" s="45">
        <v>2.7033985581874358</v>
      </c>
    </row>
    <row r="206" spans="1:5">
      <c r="A206" s="45">
        <v>9.9500000000000064</v>
      </c>
      <c r="B206" s="46">
        <v>5.3330000000000002</v>
      </c>
      <c r="C206" s="46">
        <v>0.20499999999999999</v>
      </c>
      <c r="D206" s="46">
        <v>0.114</v>
      </c>
      <c r="E206" s="45">
        <v>3.8439902493905866</v>
      </c>
    </row>
    <row r="207" spans="1:5">
      <c r="A207" s="45">
        <v>10.000000000000007</v>
      </c>
      <c r="B207" s="46">
        <v>5.2779999999999996</v>
      </c>
      <c r="C207" s="46">
        <v>0.16400000000000001</v>
      </c>
      <c r="D207" s="46">
        <v>0.13</v>
      </c>
      <c r="E207" s="45">
        <v>3.1072375899962115</v>
      </c>
    </row>
    <row r="208" spans="1:5">
      <c r="A208" s="45">
        <v>10.050000000000008</v>
      </c>
      <c r="B208" s="46">
        <v>4.8330000000000002</v>
      </c>
      <c r="C208" s="46">
        <v>0.127</v>
      </c>
      <c r="D208" s="46">
        <v>0.13300000000000001</v>
      </c>
      <c r="E208" s="45">
        <v>2.6277674322367059</v>
      </c>
    </row>
    <row r="209" spans="1:5">
      <c r="A209" s="45">
        <v>10.100000000000009</v>
      </c>
      <c r="B209" s="46">
        <v>6.9459999999999997</v>
      </c>
      <c r="C209" s="46">
        <v>0.17499999999999999</v>
      </c>
      <c r="D209" s="46">
        <v>0.14000000000000001</v>
      </c>
      <c r="E209" s="45">
        <v>2.5194356464152032</v>
      </c>
    </row>
    <row r="210" spans="1:5">
      <c r="A210" s="45">
        <v>10.150000000000009</v>
      </c>
      <c r="B210" s="46">
        <v>7.4749999999999996</v>
      </c>
      <c r="C210" s="46">
        <v>0.187</v>
      </c>
      <c r="D210" s="46">
        <v>0.14000000000000001</v>
      </c>
      <c r="E210" s="45">
        <v>2.5016722408026757</v>
      </c>
    </row>
    <row r="211" spans="1:5">
      <c r="A211" s="45">
        <v>10.20000000000001</v>
      </c>
      <c r="B211" s="46">
        <v>8.0180000000000007</v>
      </c>
      <c r="C211" s="46">
        <v>0.186</v>
      </c>
      <c r="D211" s="46">
        <v>0.14799999999999999</v>
      </c>
      <c r="E211" s="45">
        <v>2.3197804938887501</v>
      </c>
    </row>
    <row r="212" spans="1:5">
      <c r="A212" s="45">
        <v>10.250000000000011</v>
      </c>
      <c r="B212" s="46">
        <v>7.883</v>
      </c>
      <c r="C212" s="46">
        <v>0.184</v>
      </c>
      <c r="D212" s="46">
        <v>0.152</v>
      </c>
      <c r="E212" s="45">
        <v>2.3341367499682861</v>
      </c>
    </row>
    <row r="213" spans="1:5">
      <c r="A213" s="45">
        <v>10.300000000000011</v>
      </c>
      <c r="B213" s="46">
        <v>8.0250000000000004</v>
      </c>
      <c r="C213" s="46">
        <v>0.18099999999999999</v>
      </c>
      <c r="D213" s="46">
        <v>0.157</v>
      </c>
      <c r="E213" s="45">
        <v>2.2554517133956384</v>
      </c>
    </row>
    <row r="214" spans="1:5">
      <c r="A214" s="45">
        <v>10.350000000000012</v>
      </c>
      <c r="B214" s="46">
        <v>8.16</v>
      </c>
      <c r="C214" s="46">
        <v>0.17899999999999999</v>
      </c>
      <c r="D214" s="46">
        <v>0.161</v>
      </c>
      <c r="E214" s="45">
        <v>2.1936274509803919</v>
      </c>
    </row>
    <row r="215" spans="1:5">
      <c r="A215" s="45">
        <v>10.400000000000013</v>
      </c>
      <c r="B215" s="46">
        <v>8.2530000000000001</v>
      </c>
      <c r="C215" s="46">
        <v>0.187</v>
      </c>
      <c r="D215" s="46">
        <v>0.161</v>
      </c>
      <c r="E215" s="45">
        <v>2.265842723857991</v>
      </c>
    </row>
    <row r="216" spans="1:5">
      <c r="A216" s="45">
        <v>10.450000000000014</v>
      </c>
      <c r="B216" s="46">
        <v>8.4740000000000002</v>
      </c>
      <c r="C216" s="46">
        <v>0.193</v>
      </c>
      <c r="D216" s="46">
        <v>0.161</v>
      </c>
      <c r="E216" s="45">
        <v>2.2775548737314137</v>
      </c>
    </row>
    <row r="217" spans="1:5">
      <c r="A217" s="45">
        <v>10.500000000000014</v>
      </c>
      <c r="B217" s="46">
        <v>8.3979999999999997</v>
      </c>
      <c r="C217" s="46">
        <v>0.19500000000000001</v>
      </c>
      <c r="D217" s="46">
        <v>0.16</v>
      </c>
      <c r="E217" s="45">
        <v>2.321981424148607</v>
      </c>
    </row>
    <row r="218" spans="1:5">
      <c r="A218" s="45">
        <v>10.550000000000015</v>
      </c>
      <c r="B218" s="46">
        <v>8.5190000000000001</v>
      </c>
      <c r="C218" s="46">
        <v>0.20300000000000001</v>
      </c>
      <c r="D218" s="46">
        <v>0.16600000000000001</v>
      </c>
      <c r="E218" s="45">
        <v>2.3829087921117504</v>
      </c>
    </row>
    <row r="219" spans="1:5">
      <c r="A219" s="45">
        <v>10.600000000000016</v>
      </c>
      <c r="B219" s="46">
        <v>8.5120000000000005</v>
      </c>
      <c r="C219" s="46">
        <v>0.20699999999999999</v>
      </c>
      <c r="D219" s="46">
        <v>0.16900000000000001</v>
      </c>
      <c r="E219" s="45">
        <v>2.431860902255639</v>
      </c>
    </row>
    <row r="220" spans="1:5">
      <c r="A220" s="45">
        <v>10.650000000000016</v>
      </c>
      <c r="B220" s="46">
        <v>8.2669999999999995</v>
      </c>
      <c r="C220" s="46">
        <v>0.20399999999999999</v>
      </c>
      <c r="D220" s="46">
        <v>0.17100000000000001</v>
      </c>
      <c r="E220" s="45">
        <v>2.4676424337728315</v>
      </c>
    </row>
    <row r="221" spans="1:5">
      <c r="A221" s="45">
        <v>10.700000000000017</v>
      </c>
      <c r="B221" s="46">
        <v>7.8449999999999998</v>
      </c>
      <c r="C221" s="46">
        <v>0.19400000000000001</v>
      </c>
      <c r="D221" s="46">
        <v>0.17199999999999999</v>
      </c>
      <c r="E221" s="45">
        <v>2.4729126832377313</v>
      </c>
    </row>
    <row r="222" spans="1:5">
      <c r="A222" s="45">
        <v>10.750000000000018</v>
      </c>
      <c r="B222" s="46">
        <v>7.1459999999999999</v>
      </c>
      <c r="C222" s="46">
        <v>0.21199999999999999</v>
      </c>
      <c r="D222" s="46">
        <v>0.17199999999999999</v>
      </c>
      <c r="E222" s="45">
        <v>2.9666946543520849</v>
      </c>
    </row>
    <row r="223" spans="1:5">
      <c r="A223" s="45">
        <v>10.800000000000018</v>
      </c>
      <c r="B223" s="46">
        <v>6.5519999999999996</v>
      </c>
      <c r="C223" s="46">
        <v>0.20300000000000001</v>
      </c>
      <c r="D223" s="46">
        <v>0.17199999999999999</v>
      </c>
      <c r="E223" s="45">
        <v>3.0982905982905984</v>
      </c>
    </row>
    <row r="224" spans="1:5">
      <c r="A224" s="45">
        <v>10.850000000000019</v>
      </c>
      <c r="B224" s="46">
        <v>6.3129999999999997</v>
      </c>
      <c r="C224" s="46">
        <v>0.17499999999999999</v>
      </c>
      <c r="D224" s="46">
        <v>0.17199999999999999</v>
      </c>
      <c r="E224" s="45">
        <v>2.7720576587993033</v>
      </c>
    </row>
    <row r="225" spans="1:5">
      <c r="A225" s="45">
        <v>10.90000000000002</v>
      </c>
      <c r="B225" s="46">
        <v>7.2919999999999998</v>
      </c>
      <c r="C225" s="46">
        <v>0.19600000000000001</v>
      </c>
      <c r="D225" s="46">
        <v>0.17899999999999999</v>
      </c>
      <c r="E225" s="45">
        <v>2.6878771256171148</v>
      </c>
    </row>
    <row r="226" spans="1:5">
      <c r="A226" s="45">
        <v>10.950000000000021</v>
      </c>
      <c r="B226" s="46">
        <v>7.5129999999999999</v>
      </c>
      <c r="C226" s="46">
        <v>0.23100000000000001</v>
      </c>
      <c r="D226" s="46">
        <v>0.188</v>
      </c>
      <c r="E226" s="45">
        <v>3.0746705710102491</v>
      </c>
    </row>
    <row r="227" spans="1:5">
      <c r="A227" s="45">
        <v>11.000000000000021</v>
      </c>
      <c r="B227" s="46">
        <v>7.3159999999999998</v>
      </c>
      <c r="C227" s="46">
        <v>0.24399999999999999</v>
      </c>
      <c r="D227" s="46">
        <v>0.19500000000000001</v>
      </c>
      <c r="E227" s="45">
        <v>3.3351558228540186</v>
      </c>
    </row>
    <row r="228" spans="1:5">
      <c r="A228" s="45">
        <v>11.050000000000022</v>
      </c>
      <c r="B228" s="46">
        <v>7.2919999999999998</v>
      </c>
      <c r="C228" s="46">
        <v>0.24</v>
      </c>
      <c r="D228" s="46">
        <v>0.19900000000000001</v>
      </c>
      <c r="E228" s="45">
        <v>3.2912781130005486</v>
      </c>
    </row>
    <row r="229" spans="1:5">
      <c r="A229" s="45">
        <v>11.100000000000023</v>
      </c>
      <c r="B229" s="46">
        <v>6.6210000000000004</v>
      </c>
      <c r="C229" s="46">
        <v>0.22800000000000001</v>
      </c>
      <c r="D229" s="46">
        <v>0.20200000000000001</v>
      </c>
      <c r="E229" s="45">
        <v>3.4435885817852285</v>
      </c>
    </row>
    <row r="230" spans="1:5">
      <c r="A230" s="45">
        <v>11.150000000000023</v>
      </c>
      <c r="B230" s="46">
        <v>6.1920000000000002</v>
      </c>
      <c r="C230" s="46">
        <v>0.23799999999999999</v>
      </c>
      <c r="D230" s="46">
        <v>0.20200000000000001</v>
      </c>
      <c r="E230" s="45">
        <v>3.8436692506459944</v>
      </c>
    </row>
    <row r="231" spans="1:5">
      <c r="A231" s="45">
        <v>11.200000000000024</v>
      </c>
      <c r="B231" s="46">
        <v>6.05</v>
      </c>
      <c r="C231" s="46">
        <v>0.249</v>
      </c>
      <c r="D231" s="46">
        <v>0.20599999999999999</v>
      </c>
      <c r="E231" s="45">
        <v>4.115702479338843</v>
      </c>
    </row>
    <row r="232" spans="1:5">
      <c r="A232" s="45">
        <v>11.250000000000025</v>
      </c>
      <c r="B232" s="46">
        <v>6.2270000000000003</v>
      </c>
      <c r="C232" s="46">
        <v>0.24099999999999999</v>
      </c>
      <c r="D232" s="46">
        <v>0.20699999999999999</v>
      </c>
      <c r="E232" s="45">
        <v>3.8702424923719283</v>
      </c>
    </row>
    <row r="233" spans="1:5">
      <c r="A233" s="45">
        <v>11.300000000000026</v>
      </c>
      <c r="B233" s="46">
        <v>7.1980000000000004</v>
      </c>
      <c r="C233" s="46">
        <v>0.23799999999999999</v>
      </c>
      <c r="D233" s="46">
        <v>0.21299999999999999</v>
      </c>
      <c r="E233" s="45">
        <v>3.3064740205612666</v>
      </c>
    </row>
    <row r="234" spans="1:5">
      <c r="A234" s="45">
        <v>11.350000000000026</v>
      </c>
      <c r="B234" s="46">
        <v>7.2640000000000002</v>
      </c>
      <c r="C234" s="46">
        <v>0.23400000000000001</v>
      </c>
      <c r="D234" s="46">
        <v>0.215</v>
      </c>
      <c r="E234" s="45">
        <v>3.2213656387665202</v>
      </c>
    </row>
    <row r="235" spans="1:5">
      <c r="A235" s="45">
        <v>11.400000000000027</v>
      </c>
      <c r="B235" s="46">
        <v>7.5369999999999999</v>
      </c>
      <c r="C235" s="46">
        <v>0.22800000000000001</v>
      </c>
      <c r="D235" s="46">
        <v>0.221</v>
      </c>
      <c r="E235" s="45">
        <v>3.0250762903011807</v>
      </c>
    </row>
    <row r="236" spans="1:5">
      <c r="A236" s="45">
        <v>11.450000000000028</v>
      </c>
      <c r="B236" s="46">
        <v>6.9249999999999998</v>
      </c>
      <c r="C236" s="46">
        <v>0.23400000000000001</v>
      </c>
      <c r="D236" s="46">
        <v>0.224</v>
      </c>
      <c r="E236" s="45">
        <v>3.3790613718411557</v>
      </c>
    </row>
    <row r="237" spans="1:5">
      <c r="A237" s="45">
        <v>11.500000000000028</v>
      </c>
      <c r="B237" s="46">
        <v>6.8010000000000002</v>
      </c>
      <c r="C237" s="46">
        <v>0.223</v>
      </c>
      <c r="D237" s="46">
        <v>0.22600000000000001</v>
      </c>
      <c r="E237" s="45">
        <v>3.278929569181003</v>
      </c>
    </row>
    <row r="238" spans="1:5">
      <c r="A238" s="45">
        <v>11.550000000000029</v>
      </c>
      <c r="B238" s="46">
        <v>6.4720000000000004</v>
      </c>
      <c r="C238" s="46">
        <v>0.18</v>
      </c>
      <c r="D238" s="46">
        <v>0.23200000000000001</v>
      </c>
      <c r="E238" s="45">
        <v>2.7812113720642766</v>
      </c>
    </row>
    <row r="239" spans="1:5">
      <c r="A239" s="45">
        <v>11.60000000000003</v>
      </c>
      <c r="B239" s="46">
        <v>6.9630000000000001</v>
      </c>
      <c r="C239" s="46">
        <v>0.16300000000000001</v>
      </c>
      <c r="D239" s="46">
        <v>0.23699999999999999</v>
      </c>
      <c r="E239" s="45">
        <v>2.3409449949734311</v>
      </c>
    </row>
    <row r="240" spans="1:5">
      <c r="A240" s="45">
        <v>11.650000000000031</v>
      </c>
      <c r="B240" s="46">
        <v>6.9009999999999998</v>
      </c>
      <c r="C240" s="46">
        <v>0.184</v>
      </c>
      <c r="D240" s="46">
        <v>0.24199999999999999</v>
      </c>
      <c r="E240" s="45">
        <v>2.6662802492392403</v>
      </c>
    </row>
    <row r="241" spans="1:5">
      <c r="A241" s="45">
        <v>11.700000000000031</v>
      </c>
      <c r="B241" s="46">
        <v>6.3680000000000003</v>
      </c>
      <c r="C241" s="46">
        <v>0.20300000000000001</v>
      </c>
      <c r="D241" s="46">
        <v>0.24299999999999999</v>
      </c>
      <c r="E241" s="45">
        <v>3.1878140703517586</v>
      </c>
    </row>
    <row r="242" spans="1:5">
      <c r="A242" s="45">
        <v>11.750000000000032</v>
      </c>
      <c r="B242" s="46">
        <v>6.4370000000000003</v>
      </c>
      <c r="C242" s="46">
        <v>0.17199999999999999</v>
      </c>
      <c r="D242" s="46">
        <v>0.246</v>
      </c>
      <c r="E242" s="45">
        <v>2.6720521982289887</v>
      </c>
    </row>
    <row r="243" spans="1:5">
      <c r="A243" s="45">
        <v>11.800000000000033</v>
      </c>
      <c r="B243" s="46">
        <v>6.9039999999999999</v>
      </c>
      <c r="C243" s="46">
        <v>0.186</v>
      </c>
      <c r="D243" s="46">
        <v>0.25</v>
      </c>
      <c r="E243" s="45">
        <v>2.6940903823870221</v>
      </c>
    </row>
    <row r="244" spans="1:5">
      <c r="A244" s="45">
        <v>11.850000000000033</v>
      </c>
      <c r="B244" s="46">
        <v>7.3639999999999999</v>
      </c>
      <c r="C244" s="46">
        <v>0.22600000000000001</v>
      </c>
      <c r="D244" s="46">
        <v>0.25900000000000001</v>
      </c>
      <c r="E244" s="45">
        <v>3.0689842476914722</v>
      </c>
    </row>
    <row r="245" spans="1:5">
      <c r="A245" s="45">
        <v>11.900000000000034</v>
      </c>
      <c r="B245" s="46">
        <v>7.45</v>
      </c>
      <c r="C245" s="46">
        <v>0.22500000000000001</v>
      </c>
      <c r="D245" s="46">
        <v>0.26400000000000001</v>
      </c>
      <c r="E245" s="45">
        <v>3.0201342281879193</v>
      </c>
    </row>
    <row r="246" spans="1:5">
      <c r="A246" s="45">
        <v>11.950000000000035</v>
      </c>
      <c r="B246" s="46">
        <v>7.45</v>
      </c>
      <c r="C246" s="46">
        <v>0.224</v>
      </c>
      <c r="D246" s="46">
        <v>0.27700000000000002</v>
      </c>
      <c r="E246" s="45">
        <v>3.0067114093959733</v>
      </c>
    </row>
    <row r="247" spans="1:5">
      <c r="A247" s="45">
        <v>12.000000000000036</v>
      </c>
      <c r="B247" s="46">
        <v>7.4749999999999996</v>
      </c>
      <c r="C247" s="46">
        <v>0.223</v>
      </c>
      <c r="D247" s="46">
        <v>0.28000000000000003</v>
      </c>
      <c r="E247" s="45">
        <v>2.9832775919732444</v>
      </c>
    </row>
    <row r="248" spans="1:5">
      <c r="A248" s="45">
        <v>12.050000000000036</v>
      </c>
      <c r="B248" s="46">
        <v>7.2939999999999996</v>
      </c>
      <c r="C248" s="46">
        <v>0.215</v>
      </c>
      <c r="D248" s="46">
        <v>0.28799999999999998</v>
      </c>
      <c r="E248" s="45">
        <v>2.9476281875514121</v>
      </c>
    </row>
    <row r="249" spans="1:5">
      <c r="A249" s="45">
        <v>12.100000000000037</v>
      </c>
      <c r="B249" s="46">
        <v>7.6779999999999999</v>
      </c>
      <c r="C249" s="46">
        <v>0.222</v>
      </c>
      <c r="D249" s="46">
        <v>0.29799999999999999</v>
      </c>
      <c r="E249" s="45">
        <v>2.8913779630112009</v>
      </c>
    </row>
    <row r="250" spans="1:5">
      <c r="A250" s="45">
        <v>12.150000000000038</v>
      </c>
      <c r="B250" s="46">
        <v>7.6180000000000003</v>
      </c>
      <c r="C250" s="46">
        <v>0.23400000000000001</v>
      </c>
      <c r="D250" s="46">
        <v>0.30499999999999999</v>
      </c>
      <c r="E250" s="45">
        <v>3.0716723549488054</v>
      </c>
    </row>
    <row r="251" spans="1:5">
      <c r="A251" s="45">
        <v>12.200000000000038</v>
      </c>
      <c r="B251" s="46">
        <v>7.6539999999999999</v>
      </c>
      <c r="C251" s="46">
        <v>0.23699999999999999</v>
      </c>
      <c r="D251" s="46">
        <v>0.31</v>
      </c>
      <c r="E251" s="45">
        <v>3.0964201724588452</v>
      </c>
    </row>
    <row r="252" spans="1:5">
      <c r="A252" s="45">
        <v>12.250000000000039</v>
      </c>
      <c r="B252" s="46">
        <v>7.7140000000000004</v>
      </c>
      <c r="C252" s="46">
        <v>0.22500000000000001</v>
      </c>
      <c r="D252" s="46">
        <v>0.315</v>
      </c>
      <c r="E252" s="45">
        <v>2.9167746953590874</v>
      </c>
    </row>
    <row r="253" spans="1:5">
      <c r="A253" s="45">
        <v>12.30000000000004</v>
      </c>
      <c r="B253" s="46">
        <v>7.8710000000000004</v>
      </c>
      <c r="C253" s="46">
        <v>0.21099999999999999</v>
      </c>
      <c r="D253" s="46">
        <v>0.32600000000000001</v>
      </c>
      <c r="E253" s="45">
        <v>2.6807267183331214</v>
      </c>
    </row>
    <row r="254" spans="1:5">
      <c r="A254" s="45">
        <v>12.350000000000041</v>
      </c>
      <c r="B254" s="46">
        <v>7.98</v>
      </c>
      <c r="C254" s="46">
        <v>0.20699999999999999</v>
      </c>
      <c r="D254" s="46">
        <v>0.33200000000000002</v>
      </c>
      <c r="E254" s="45">
        <v>2.5939849624060147</v>
      </c>
    </row>
    <row r="255" spans="1:5">
      <c r="A255" s="45">
        <v>12.400000000000041</v>
      </c>
      <c r="B255" s="46">
        <v>8.1920000000000002</v>
      </c>
      <c r="C255" s="46">
        <v>0.21299999999999999</v>
      </c>
      <c r="D255" s="46">
        <v>0.34399999999999997</v>
      </c>
      <c r="E255" s="45">
        <v>2.60009765625</v>
      </c>
    </row>
    <row r="256" spans="1:5">
      <c r="A256" s="45">
        <v>12.450000000000042</v>
      </c>
      <c r="B256" s="46">
        <v>8.3640000000000008</v>
      </c>
      <c r="C256" s="46">
        <v>0.222</v>
      </c>
      <c r="D256" s="46">
        <v>0.34799999999999998</v>
      </c>
      <c r="E256" s="45">
        <v>2.6542324246771876</v>
      </c>
    </row>
    <row r="257" spans="1:5">
      <c r="A257" s="45">
        <v>12.500000000000043</v>
      </c>
      <c r="B257" s="46">
        <v>8.6059999999999999</v>
      </c>
      <c r="C257" s="46">
        <v>0.23599999999999999</v>
      </c>
      <c r="D257" s="46">
        <v>0.35199999999999998</v>
      </c>
      <c r="E257" s="45">
        <v>2.7422728329072736</v>
      </c>
    </row>
    <row r="258" spans="1:5">
      <c r="A258" s="45">
        <v>12.550000000000043</v>
      </c>
      <c r="B258" s="46">
        <v>8.7789999999999999</v>
      </c>
      <c r="C258" s="46">
        <v>0.245</v>
      </c>
      <c r="D258" s="46">
        <v>0.35599999999999998</v>
      </c>
      <c r="E258" s="45">
        <v>2.7907506549720926</v>
      </c>
    </row>
    <row r="259" spans="1:5">
      <c r="A259" s="45">
        <v>12.600000000000044</v>
      </c>
      <c r="B259" s="46">
        <v>9.1379999999999999</v>
      </c>
      <c r="C259" s="46">
        <v>0.247</v>
      </c>
      <c r="D259" s="46">
        <v>0.36499999999999999</v>
      </c>
      <c r="E259" s="45">
        <v>2.7029984679360912</v>
      </c>
    </row>
    <row r="260" spans="1:5">
      <c r="A260" s="45">
        <v>12.650000000000045</v>
      </c>
      <c r="B260" s="46">
        <v>9.3520000000000003</v>
      </c>
      <c r="C260" s="46">
        <v>0.25600000000000001</v>
      </c>
      <c r="D260" s="46">
        <v>0.36799999999999999</v>
      </c>
      <c r="E260" s="45">
        <v>2.737382378100941</v>
      </c>
    </row>
    <row r="261" spans="1:5">
      <c r="A261" s="45">
        <v>12.700000000000045</v>
      </c>
      <c r="B261" s="46">
        <v>9.2230000000000008</v>
      </c>
      <c r="C261" s="46">
        <v>0.252</v>
      </c>
      <c r="D261" s="46">
        <v>0.376</v>
      </c>
      <c r="E261" s="45">
        <v>2.7322996855686865</v>
      </c>
    </row>
    <row r="262" spans="1:5">
      <c r="A262" s="45">
        <v>12.750000000000046</v>
      </c>
      <c r="B262" s="46">
        <v>9.1189999999999998</v>
      </c>
      <c r="C262" s="46">
        <v>0.251</v>
      </c>
      <c r="D262" s="46">
        <v>0.38100000000000001</v>
      </c>
      <c r="E262" s="45">
        <v>2.7524947910955149</v>
      </c>
    </row>
    <row r="263" spans="1:5">
      <c r="A263" s="45">
        <v>12.800000000000047</v>
      </c>
      <c r="B263" s="46">
        <v>8.7650000000000006</v>
      </c>
      <c r="C263" s="46">
        <v>0.246</v>
      </c>
      <c r="D263" s="46">
        <v>0.377</v>
      </c>
      <c r="E263" s="45">
        <v>2.8066172276098116</v>
      </c>
    </row>
    <row r="264" spans="1:5">
      <c r="A264" s="45">
        <v>12.850000000000048</v>
      </c>
      <c r="B264" s="46">
        <v>8.625</v>
      </c>
      <c r="C264" s="46">
        <v>0.23899999999999999</v>
      </c>
      <c r="D264" s="46">
        <v>0.376</v>
      </c>
      <c r="E264" s="45">
        <v>2.7710144927536229</v>
      </c>
    </row>
    <row r="265" spans="1:5">
      <c r="A265" s="45">
        <v>12.900000000000048</v>
      </c>
      <c r="B265" s="46">
        <v>9.0559999999999992</v>
      </c>
      <c r="C265" s="46">
        <v>0.23</v>
      </c>
      <c r="D265" s="46">
        <v>0.38300000000000001</v>
      </c>
      <c r="E265" s="45">
        <v>2.5397526501766787</v>
      </c>
    </row>
    <row r="266" spans="1:5">
      <c r="A266" s="45">
        <v>12.950000000000049</v>
      </c>
      <c r="B266" s="46">
        <v>8.8469999999999995</v>
      </c>
      <c r="C266" s="46">
        <v>0.247</v>
      </c>
      <c r="D266" s="46">
        <v>0.47299999999999998</v>
      </c>
      <c r="E266" s="45">
        <v>2.791906861082853</v>
      </c>
    </row>
    <row r="267" spans="1:5">
      <c r="A267" s="45">
        <v>13.00000000000005</v>
      </c>
      <c r="B267" s="46">
        <v>8.9489999999999998</v>
      </c>
      <c r="C267" s="46">
        <v>0.23599999999999999</v>
      </c>
      <c r="D267" s="46">
        <v>0.45900000000000002</v>
      </c>
      <c r="E267" s="45">
        <v>2.6371661638171862</v>
      </c>
    </row>
    <row r="268" spans="1:5">
      <c r="A268" s="45">
        <v>13.05000000000005</v>
      </c>
      <c r="B268" s="46">
        <v>8.7129999999999992</v>
      </c>
      <c r="C268" s="46">
        <v>0.251</v>
      </c>
      <c r="D268" s="46">
        <v>0.44900000000000001</v>
      </c>
      <c r="E268" s="45">
        <v>2.8807528979685531</v>
      </c>
    </row>
    <row r="269" spans="1:5">
      <c r="A269" s="45">
        <v>13.100000000000051</v>
      </c>
      <c r="B269" s="46">
        <v>8.3729999999999993</v>
      </c>
      <c r="C269" s="46">
        <v>0.28399999999999997</v>
      </c>
      <c r="D269" s="46">
        <v>0.435</v>
      </c>
      <c r="E269" s="45">
        <v>3.3918547712886662</v>
      </c>
    </row>
    <row r="270" spans="1:5">
      <c r="A270" s="45">
        <v>13.150000000000052</v>
      </c>
      <c r="B270" s="46">
        <v>7.9640000000000004</v>
      </c>
      <c r="C270" s="46">
        <v>0.32600000000000001</v>
      </c>
      <c r="D270" s="46">
        <v>0.434</v>
      </c>
      <c r="E270" s="45">
        <v>4.0934203917629333</v>
      </c>
    </row>
    <row r="271" spans="1:5">
      <c r="A271" s="45">
        <v>13.200000000000053</v>
      </c>
      <c r="B271" s="46">
        <v>9.1880000000000006</v>
      </c>
      <c r="C271" s="46">
        <v>0.30499999999999999</v>
      </c>
      <c r="D271" s="46">
        <v>0.434</v>
      </c>
      <c r="E271" s="45">
        <v>3.3195472355245972</v>
      </c>
    </row>
    <row r="272" spans="1:5">
      <c r="A272" s="45">
        <v>13.250000000000053</v>
      </c>
      <c r="B272" s="46">
        <v>12.007999999999999</v>
      </c>
      <c r="C272" s="46">
        <v>0.28299999999999997</v>
      </c>
      <c r="D272" s="46">
        <v>0.436</v>
      </c>
      <c r="E272" s="45">
        <v>2.3567621585609593</v>
      </c>
    </row>
    <row r="273" spans="1:5">
      <c r="A273" s="45">
        <v>13.300000000000054</v>
      </c>
      <c r="B273" s="46">
        <v>10.7</v>
      </c>
      <c r="C273" s="46">
        <v>0.23699999999999999</v>
      </c>
      <c r="D273" s="46">
        <v>0.44800000000000001</v>
      </c>
      <c r="E273" s="45">
        <v>2.2149532710280373</v>
      </c>
    </row>
    <row r="274" spans="1:5">
      <c r="A274" s="45">
        <v>13.350000000000055</v>
      </c>
      <c r="B274" s="46">
        <v>10.499000000000001</v>
      </c>
      <c r="C274" s="46">
        <v>0.21</v>
      </c>
      <c r="D274" s="46">
        <v>0.75900000000000001</v>
      </c>
      <c r="E274" s="45">
        <v>2.0001904943327933</v>
      </c>
    </row>
    <row r="275" spans="1:5">
      <c r="A275" s="45">
        <v>13.400000000000055</v>
      </c>
      <c r="B275" s="46">
        <v>10.348000000000001</v>
      </c>
      <c r="C275" s="46">
        <v>0.19500000000000001</v>
      </c>
      <c r="D275" s="46">
        <v>0.59399999999999997</v>
      </c>
      <c r="E275" s="45">
        <v>1.8844221105527637</v>
      </c>
    </row>
    <row r="276" spans="1:5">
      <c r="A276" s="45">
        <v>13.450000000000056</v>
      </c>
      <c r="B276" s="46">
        <v>10.472</v>
      </c>
      <c r="C276" s="46">
        <v>0.19600000000000001</v>
      </c>
      <c r="D276" s="46">
        <v>0.438</v>
      </c>
      <c r="E276" s="45">
        <v>1.8716577540106953</v>
      </c>
    </row>
    <row r="277" spans="1:5">
      <c r="A277" s="45">
        <v>13.500000000000057</v>
      </c>
      <c r="B277" s="46">
        <v>9.9420000000000002</v>
      </c>
      <c r="C277" s="46">
        <v>0.214</v>
      </c>
      <c r="D277" s="46">
        <v>0.441</v>
      </c>
      <c r="E277" s="45">
        <v>2.1524844095755378</v>
      </c>
    </row>
    <row r="278" spans="1:5">
      <c r="A278" s="45">
        <v>13.550000000000058</v>
      </c>
      <c r="B278" s="46">
        <v>9.7940000000000005</v>
      </c>
      <c r="C278" s="46">
        <v>0.23300000000000001</v>
      </c>
      <c r="D278" s="46">
        <v>0.44700000000000001</v>
      </c>
      <c r="E278" s="45">
        <v>2.3790075556463139</v>
      </c>
    </row>
    <row r="279" spans="1:5">
      <c r="A279" s="45">
        <v>13.600000000000058</v>
      </c>
      <c r="B279" s="46">
        <v>9.9860000000000007</v>
      </c>
      <c r="C279" s="46">
        <v>0.25700000000000001</v>
      </c>
      <c r="D279" s="46">
        <v>0.45200000000000001</v>
      </c>
      <c r="E279" s="45">
        <v>2.5736030442619664</v>
      </c>
    </row>
    <row r="280" spans="1:5">
      <c r="A280" s="45">
        <v>13.650000000000059</v>
      </c>
      <c r="B280" s="46">
        <v>12.201000000000001</v>
      </c>
      <c r="C280" s="46">
        <v>0.29699999999999999</v>
      </c>
      <c r="D280" s="46">
        <v>0.45200000000000001</v>
      </c>
      <c r="E280" s="45">
        <v>2.4342267027292843</v>
      </c>
    </row>
    <row r="281" spans="1:5">
      <c r="A281" s="45">
        <v>13.70000000000006</v>
      </c>
      <c r="B281" s="46">
        <v>20.559000000000001</v>
      </c>
      <c r="C281" s="46">
        <v>0.39400000000000002</v>
      </c>
      <c r="D281" s="46">
        <v>0.45700000000000002</v>
      </c>
      <c r="E281" s="45">
        <v>1.9164356243007927</v>
      </c>
    </row>
    <row r="282" spans="1:5">
      <c r="A282" s="45">
        <v>13.75000000000006</v>
      </c>
      <c r="B282" s="46">
        <v>29.507000000000001</v>
      </c>
      <c r="C282" s="46">
        <v>0.39400000000000002</v>
      </c>
      <c r="D282" s="46">
        <v>0.46</v>
      </c>
      <c r="E282" s="45">
        <v>1.3352763750974344</v>
      </c>
    </row>
    <row r="283" spans="1:5">
      <c r="A283" s="45">
        <v>13.800000000000061</v>
      </c>
      <c r="B283" s="46">
        <v>12.228</v>
      </c>
      <c r="C283" s="46">
        <v>0.39400000000000002</v>
      </c>
      <c r="D283" s="46">
        <v>0.47499999999999998</v>
      </c>
      <c r="E283" s="45">
        <v>3.2221131828590122</v>
      </c>
    </row>
    <row r="284" spans="1:5">
      <c r="A284" s="45">
        <v>13.850000000000062</v>
      </c>
      <c r="B284" s="46">
        <v>10.738</v>
      </c>
      <c r="C284" s="46">
        <v>0.19400000000000001</v>
      </c>
      <c r="D284" s="46">
        <v>0.49</v>
      </c>
      <c r="E284" s="45">
        <v>1.8066679083628239</v>
      </c>
    </row>
    <row r="285" spans="1:5">
      <c r="A285" s="45">
        <v>13.900000000000063</v>
      </c>
      <c r="B285" s="46">
        <v>9.7870000000000008</v>
      </c>
      <c r="C285" s="46">
        <v>0.14499999999999999</v>
      </c>
      <c r="D285" s="46">
        <v>0.501</v>
      </c>
      <c r="E285" s="45">
        <v>1.4815571676714006</v>
      </c>
    </row>
    <row r="286" spans="1:5">
      <c r="A286" s="45">
        <v>13.950000000000063</v>
      </c>
      <c r="B286" s="46">
        <v>9.8670000000000009</v>
      </c>
      <c r="C286" s="46">
        <v>0.11899999999999999</v>
      </c>
      <c r="D286" s="46">
        <v>0.50900000000000001</v>
      </c>
      <c r="E286" s="45">
        <v>1.2060403364751189</v>
      </c>
    </row>
    <row r="287" spans="1:5">
      <c r="A287" s="45">
        <v>14.000000000000064</v>
      </c>
      <c r="B287" s="46">
        <v>9.7629999999999999</v>
      </c>
      <c r="C287" s="46">
        <v>0.13600000000000001</v>
      </c>
      <c r="D287" s="46">
        <v>0.52100000000000002</v>
      </c>
      <c r="E287" s="45">
        <v>1.3930144422820856</v>
      </c>
    </row>
    <row r="288" spans="1:5">
      <c r="A288" s="45">
        <v>14.050000000000065</v>
      </c>
      <c r="B288" s="46">
        <v>10.358000000000001</v>
      </c>
      <c r="C288" s="46">
        <v>0.154</v>
      </c>
      <c r="D288" s="46">
        <v>0.53700000000000003</v>
      </c>
      <c r="E288" s="45">
        <v>1.4867735083993048</v>
      </c>
    </row>
    <row r="289" spans="1:5">
      <c r="A289" s="45">
        <v>14.100000000000065</v>
      </c>
      <c r="B289" s="46">
        <v>10.433999999999999</v>
      </c>
      <c r="C289" s="46">
        <v>0.152</v>
      </c>
      <c r="D289" s="46">
        <v>0.55100000000000005</v>
      </c>
      <c r="E289" s="45">
        <v>1.4567759248610312</v>
      </c>
    </row>
    <row r="290" spans="1:5">
      <c r="A290" s="45">
        <v>14.150000000000066</v>
      </c>
      <c r="B290" s="46">
        <v>10.752000000000001</v>
      </c>
      <c r="C290" s="46">
        <v>0.17599999999999999</v>
      </c>
      <c r="D290" s="46">
        <v>0.55600000000000005</v>
      </c>
      <c r="E290" s="45">
        <v>1.6369047619047616</v>
      </c>
    </row>
    <row r="291" spans="1:5">
      <c r="A291" s="45">
        <v>14.200000000000067</v>
      </c>
      <c r="B291" s="46">
        <v>10.347</v>
      </c>
      <c r="C291" s="46">
        <v>0.186</v>
      </c>
      <c r="D291" s="46">
        <v>0.56200000000000006</v>
      </c>
      <c r="E291" s="45">
        <v>1.7976224992751524</v>
      </c>
    </row>
    <row r="292" spans="1:5">
      <c r="A292" s="45">
        <v>14.250000000000068</v>
      </c>
      <c r="B292" s="46">
        <v>10.268000000000001</v>
      </c>
      <c r="C292" s="46">
        <v>0.186</v>
      </c>
      <c r="D292" s="46">
        <v>0.57299999999999995</v>
      </c>
      <c r="E292" s="45">
        <v>1.8114530580444099</v>
      </c>
    </row>
    <row r="293" spans="1:5">
      <c r="A293" s="45">
        <v>14.300000000000068</v>
      </c>
      <c r="B293" s="46">
        <v>10.275</v>
      </c>
      <c r="C293" s="46">
        <v>0.19400000000000001</v>
      </c>
      <c r="D293" s="46">
        <v>0.58099999999999996</v>
      </c>
      <c r="E293" s="45">
        <v>1.8880778588807787</v>
      </c>
    </row>
    <row r="294" spans="1:5">
      <c r="A294" s="45">
        <v>14.350000000000069</v>
      </c>
      <c r="B294" s="46">
        <v>10.298999999999999</v>
      </c>
      <c r="C294" s="46">
        <v>0.187</v>
      </c>
      <c r="D294" s="46">
        <v>0.59499999999999997</v>
      </c>
      <c r="E294" s="45">
        <v>1.815710263132343</v>
      </c>
    </row>
    <row r="295" spans="1:5">
      <c r="A295" s="45">
        <v>14.40000000000007</v>
      </c>
      <c r="B295" s="46">
        <v>10.313000000000001</v>
      </c>
      <c r="C295" s="46">
        <v>0.17699999999999999</v>
      </c>
      <c r="D295" s="46">
        <v>0.60399999999999998</v>
      </c>
      <c r="E295" s="45">
        <v>1.7162804227673809</v>
      </c>
    </row>
    <row r="296" spans="1:5">
      <c r="A296" s="45">
        <v>14.45000000000007</v>
      </c>
      <c r="B296" s="46">
        <v>9.9459999999999997</v>
      </c>
      <c r="C296" s="46">
        <v>0.183</v>
      </c>
      <c r="D296" s="46">
        <v>0.61599999999999999</v>
      </c>
      <c r="E296" s="45">
        <v>1.8399356525236277</v>
      </c>
    </row>
    <row r="297" spans="1:5">
      <c r="A297" s="45">
        <v>14.500000000000071</v>
      </c>
      <c r="B297" s="46">
        <v>9.9320000000000004</v>
      </c>
      <c r="C297" s="46">
        <v>0.17299999999999999</v>
      </c>
      <c r="D297" s="46">
        <v>0.62</v>
      </c>
      <c r="E297" s="45">
        <v>1.7418445428916629</v>
      </c>
    </row>
    <row r="298" spans="1:5">
      <c r="A298" s="45">
        <v>14.550000000000072</v>
      </c>
      <c r="B298" s="46">
        <v>9.67</v>
      </c>
      <c r="C298" s="46">
        <v>0.16800000000000001</v>
      </c>
      <c r="D298" s="46">
        <v>0.64100000000000001</v>
      </c>
      <c r="E298" s="45">
        <v>1.7373319544984489</v>
      </c>
    </row>
    <row r="299" spans="1:5">
      <c r="A299" s="45">
        <v>14.600000000000072</v>
      </c>
      <c r="B299" s="46">
        <v>9.4920000000000009</v>
      </c>
      <c r="C299" s="46">
        <v>0.16900000000000001</v>
      </c>
      <c r="D299" s="46">
        <v>1.224</v>
      </c>
      <c r="E299" s="45">
        <v>1.7804466919511168</v>
      </c>
    </row>
    <row r="300" spans="1:5">
      <c r="A300" s="45">
        <v>14.650000000000073</v>
      </c>
      <c r="B300" s="46">
        <v>9.5</v>
      </c>
      <c r="C300" s="46">
        <v>0.17199999999999999</v>
      </c>
      <c r="D300" s="46">
        <v>1.2070000000000001</v>
      </c>
      <c r="E300" s="45">
        <v>1.8105263157894735</v>
      </c>
    </row>
    <row r="301" spans="1:5">
      <c r="A301" s="45">
        <v>14.700000000000074</v>
      </c>
      <c r="B301" s="46">
        <v>9.5</v>
      </c>
      <c r="C301" s="46">
        <v>0.182</v>
      </c>
      <c r="D301" s="46">
        <v>1.2210000000000001</v>
      </c>
      <c r="E301" s="45">
        <v>1.9157894736842105</v>
      </c>
    </row>
    <row r="302" spans="1:5">
      <c r="A302" s="45">
        <v>14.750000000000075</v>
      </c>
      <c r="B302" s="46">
        <v>9.2260000000000009</v>
      </c>
      <c r="C302" s="46">
        <v>0.192</v>
      </c>
      <c r="D302" s="46">
        <v>1.292</v>
      </c>
      <c r="E302" s="45">
        <v>2.0810752221981352</v>
      </c>
    </row>
    <row r="303" spans="1:5">
      <c r="A303" s="45">
        <v>14.800000000000075</v>
      </c>
      <c r="B303" s="46">
        <v>8.7040000000000006</v>
      </c>
      <c r="C303" s="46">
        <v>0.20300000000000001</v>
      </c>
      <c r="D303" s="46">
        <v>1.3140000000000001</v>
      </c>
      <c r="E303" s="45">
        <v>2.3322610294117645</v>
      </c>
    </row>
    <row r="304" spans="1:5">
      <c r="A304" s="45">
        <v>14.850000000000076</v>
      </c>
      <c r="B304" s="46">
        <v>8.4760000000000009</v>
      </c>
      <c r="C304" s="46">
        <v>0.214</v>
      </c>
      <c r="D304" s="46">
        <v>1.343</v>
      </c>
      <c r="E304" s="45">
        <v>2.5247758376592726</v>
      </c>
    </row>
    <row r="305" spans="1:5">
      <c r="A305" s="45">
        <v>14.900000000000077</v>
      </c>
      <c r="B305" s="46">
        <v>11.944000000000001</v>
      </c>
      <c r="C305" s="46">
        <v>0.224</v>
      </c>
      <c r="D305" s="46">
        <v>1.38</v>
      </c>
      <c r="E305" s="45">
        <v>1.8754186202277294</v>
      </c>
    </row>
    <row r="306" spans="1:5">
      <c r="A306" s="45">
        <v>14.950000000000077</v>
      </c>
      <c r="B306" s="46">
        <v>9.9220000000000006</v>
      </c>
      <c r="C306" s="46">
        <v>0.215</v>
      </c>
      <c r="D306" s="46">
        <v>1.39</v>
      </c>
      <c r="E306" s="45">
        <v>2.1669018343075992</v>
      </c>
    </row>
    <row r="307" spans="1:5">
      <c r="A307" s="45">
        <v>15.000000000000078</v>
      </c>
      <c r="B307" s="46">
        <v>9.64</v>
      </c>
      <c r="C307" s="46">
        <v>0.18099999999999999</v>
      </c>
      <c r="D307" s="46"/>
      <c r="E307" s="45">
        <v>1.8775933609958504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7"/>
  <sheetViews>
    <sheetView showGridLines="0" topLeftCell="D1" workbookViewId="0">
      <selection activeCell="D1" sqref="D1:D1048576"/>
    </sheetView>
  </sheetViews>
  <sheetFormatPr defaultColWidth="9.140625" defaultRowHeight="15"/>
  <cols>
    <col min="1" max="1" width="13.85546875" style="44" customWidth="1"/>
    <col min="2" max="2" width="20.7109375" customWidth="1"/>
    <col min="3" max="3" width="21" customWidth="1"/>
    <col min="4" max="4" width="24" customWidth="1"/>
    <col min="5" max="5" width="13.140625" style="44" customWidth="1"/>
  </cols>
  <sheetData>
    <row r="1" spans="1:5" ht="21">
      <c r="A1" s="43" t="s">
        <v>44</v>
      </c>
    </row>
    <row r="3" spans="1:5">
      <c r="E3" s="44" t="s">
        <v>52</v>
      </c>
    </row>
    <row r="4" spans="1:5">
      <c r="A4" s="44" t="s">
        <v>40</v>
      </c>
      <c r="B4" s="44" t="s">
        <v>50</v>
      </c>
      <c r="C4" s="44" t="s">
        <v>49</v>
      </c>
      <c r="D4" s="44" t="s">
        <v>51</v>
      </c>
      <c r="E4" s="44" t="s">
        <v>54</v>
      </c>
    </row>
    <row r="5" spans="1:5">
      <c r="A5" s="44" t="s">
        <v>1</v>
      </c>
      <c r="B5" s="44" t="s">
        <v>2</v>
      </c>
      <c r="C5" s="44" t="s">
        <v>2</v>
      </c>
      <c r="D5" s="44" t="s">
        <v>2</v>
      </c>
      <c r="E5" s="44" t="s">
        <v>35</v>
      </c>
    </row>
    <row r="6" spans="1:5">
      <c r="B6" s="44"/>
      <c r="C6" s="44"/>
      <c r="D6" s="44"/>
    </row>
    <row r="7" spans="1:5">
      <c r="A7" s="45">
        <v>0</v>
      </c>
      <c r="B7" s="46">
        <v>0</v>
      </c>
      <c r="C7" s="46">
        <v>0</v>
      </c>
      <c r="D7" s="46">
        <v>0</v>
      </c>
      <c r="E7" s="45">
        <v>0</v>
      </c>
    </row>
    <row r="8" spans="1:5">
      <c r="A8" s="45">
        <v>0.05</v>
      </c>
      <c r="B8" s="46">
        <v>8.0000000000000002E-3</v>
      </c>
      <c r="C8" s="46">
        <v>0</v>
      </c>
      <c r="D8" s="46">
        <v>0</v>
      </c>
      <c r="E8" s="45">
        <v>0</v>
      </c>
    </row>
    <row r="9" spans="1:5">
      <c r="A9" s="45">
        <v>0.1</v>
      </c>
      <c r="B9" s="46">
        <v>0</v>
      </c>
      <c r="C9" s="46">
        <v>0</v>
      </c>
      <c r="D9" s="46">
        <v>1E-3</v>
      </c>
      <c r="E9" s="45">
        <v>0</v>
      </c>
    </row>
    <row r="10" spans="1:5">
      <c r="A10" s="45">
        <v>0.15000000000000002</v>
      </c>
      <c r="B10" s="46">
        <v>7.5999999999999998E-2</v>
      </c>
      <c r="C10" s="46">
        <v>1E-3</v>
      </c>
      <c r="D10" s="46">
        <v>3.0000000000000001E-3</v>
      </c>
      <c r="E10" s="45">
        <v>1.3157894736842106</v>
      </c>
    </row>
    <row r="11" spans="1:5">
      <c r="A11" s="45">
        <v>0.2</v>
      </c>
      <c r="B11" s="46">
        <v>1.016</v>
      </c>
      <c r="C11" s="46">
        <v>6.0000000000000001E-3</v>
      </c>
      <c r="D11" s="46">
        <v>1.2E-2</v>
      </c>
      <c r="E11" s="45">
        <v>0.59055118110236215</v>
      </c>
    </row>
    <row r="12" spans="1:5">
      <c r="A12" s="45">
        <v>0.25</v>
      </c>
      <c r="B12" s="46">
        <v>2.3570000000000002</v>
      </c>
      <c r="C12" s="46">
        <v>1.2E-2</v>
      </c>
      <c r="D12" s="46">
        <v>1.6E-2</v>
      </c>
      <c r="E12" s="45">
        <v>0.50912176495545181</v>
      </c>
    </row>
    <row r="13" spans="1:5">
      <c r="A13" s="45">
        <v>0.3</v>
      </c>
      <c r="B13" s="46">
        <v>2.6970000000000001</v>
      </c>
      <c r="C13" s="46">
        <v>1.4E-2</v>
      </c>
      <c r="D13" s="46">
        <v>0.03</v>
      </c>
      <c r="E13" s="45">
        <v>0.51909529106414543</v>
      </c>
    </row>
    <row r="14" spans="1:5">
      <c r="A14" s="45">
        <v>0.35</v>
      </c>
      <c r="B14" s="46">
        <v>2.903</v>
      </c>
      <c r="C14" s="46">
        <v>1.6E-2</v>
      </c>
      <c r="D14" s="46">
        <v>2.7E-2</v>
      </c>
      <c r="E14" s="45">
        <v>0.55115397864278337</v>
      </c>
    </row>
    <row r="15" spans="1:5">
      <c r="A15" s="45">
        <v>0.39999999999999997</v>
      </c>
      <c r="B15" s="46">
        <v>3.0459999999999998</v>
      </c>
      <c r="C15" s="46">
        <v>1.7999999999999999E-2</v>
      </c>
      <c r="D15" s="46">
        <v>1.2E-2</v>
      </c>
      <c r="E15" s="45">
        <v>0.59093893630991456</v>
      </c>
    </row>
    <row r="16" spans="1:5">
      <c r="A16" s="45">
        <v>0.44999999999999996</v>
      </c>
      <c r="B16" s="46">
        <v>3.2669999999999999</v>
      </c>
      <c r="C16" s="46">
        <v>2.1000000000000001E-2</v>
      </c>
      <c r="D16" s="46">
        <v>4.0000000000000001E-3</v>
      </c>
      <c r="E16" s="45">
        <v>0.64279155188246107</v>
      </c>
    </row>
    <row r="17" spans="1:5">
      <c r="A17" s="45">
        <v>0.49999999999999994</v>
      </c>
      <c r="B17" s="46">
        <v>3.3690000000000002</v>
      </c>
      <c r="C17" s="46">
        <v>2.4E-2</v>
      </c>
      <c r="D17" s="46">
        <v>4.0000000000000001E-3</v>
      </c>
      <c r="E17" s="45">
        <v>0.7123775601068566</v>
      </c>
    </row>
    <row r="18" spans="1:5">
      <c r="A18" s="45">
        <v>0.54999999999999993</v>
      </c>
      <c r="B18" s="46">
        <v>3.2770000000000001</v>
      </c>
      <c r="C18" s="46">
        <v>3.1E-2</v>
      </c>
      <c r="D18" s="46">
        <v>1E-3</v>
      </c>
      <c r="E18" s="45">
        <v>0.94598718339945076</v>
      </c>
    </row>
    <row r="19" spans="1:5">
      <c r="A19" s="45">
        <v>0.6</v>
      </c>
      <c r="B19" s="46">
        <v>3.2770000000000001</v>
      </c>
      <c r="C19" s="46">
        <v>0.02</v>
      </c>
      <c r="D19" s="46">
        <v>-2E-3</v>
      </c>
      <c r="E19" s="45">
        <v>0.61031431187061336</v>
      </c>
    </row>
    <row r="20" spans="1:5">
      <c r="A20" s="45">
        <v>0.65</v>
      </c>
      <c r="B20" s="46">
        <v>3.5830000000000002</v>
      </c>
      <c r="C20" s="46">
        <v>1.7999999999999999E-2</v>
      </c>
      <c r="D20" s="46">
        <v>-3.0000000000000001E-3</v>
      </c>
      <c r="E20" s="45">
        <v>0.50237231370360025</v>
      </c>
    </row>
    <row r="21" spans="1:5">
      <c r="A21" s="45">
        <v>0.70000000000000007</v>
      </c>
      <c r="B21" s="46">
        <v>3.806</v>
      </c>
      <c r="C21" s="46">
        <v>1.9E-2</v>
      </c>
      <c r="D21" s="46">
        <v>-3.0000000000000001E-3</v>
      </c>
      <c r="E21" s="45">
        <v>0.49921177088807145</v>
      </c>
    </row>
    <row r="22" spans="1:5">
      <c r="A22" s="45">
        <v>0.75000000000000011</v>
      </c>
      <c r="B22" s="46">
        <v>3.8719999999999999</v>
      </c>
      <c r="C22" s="46">
        <v>1.9E-2</v>
      </c>
      <c r="D22" s="46">
        <v>-4.0000000000000001E-3</v>
      </c>
      <c r="E22" s="45">
        <v>0.49070247933884298</v>
      </c>
    </row>
    <row r="23" spans="1:5">
      <c r="A23" s="45">
        <v>0.80000000000000016</v>
      </c>
      <c r="B23" s="46">
        <v>3.9750000000000001</v>
      </c>
      <c r="C23" s="46">
        <v>2.1000000000000001E-2</v>
      </c>
      <c r="D23" s="46">
        <v>-4.0000000000000001E-3</v>
      </c>
      <c r="E23" s="45">
        <v>0.52830188679245282</v>
      </c>
    </row>
    <row r="24" spans="1:5">
      <c r="A24" s="45">
        <v>0.8500000000000002</v>
      </c>
      <c r="B24" s="46">
        <v>4.0830000000000002</v>
      </c>
      <c r="C24" s="46">
        <v>2.3E-2</v>
      </c>
      <c r="D24" s="46">
        <v>-5.0000000000000001E-3</v>
      </c>
      <c r="E24" s="45">
        <v>0.56331129071760955</v>
      </c>
    </row>
    <row r="25" spans="1:5">
      <c r="A25" s="45">
        <v>0.90000000000000024</v>
      </c>
      <c r="B25" s="46">
        <v>4.18</v>
      </c>
      <c r="C25" s="46">
        <v>2.5000000000000001E-2</v>
      </c>
      <c r="D25" s="46">
        <v>-6.0000000000000001E-3</v>
      </c>
      <c r="E25" s="45">
        <v>0.59808612440191389</v>
      </c>
    </row>
    <row r="26" spans="1:5">
      <c r="A26" s="45">
        <v>0.95000000000000029</v>
      </c>
      <c r="B26" s="46">
        <v>4.0709999999999997</v>
      </c>
      <c r="C26" s="46">
        <v>2.7E-2</v>
      </c>
      <c r="D26" s="46">
        <v>-4.0000000000000001E-3</v>
      </c>
      <c r="E26" s="45">
        <v>0.66322770817980847</v>
      </c>
    </row>
    <row r="27" spans="1:5">
      <c r="A27" s="45">
        <v>1.0000000000000002</v>
      </c>
      <c r="B27" s="46">
        <v>3.9359999999999999</v>
      </c>
      <c r="C27" s="46">
        <v>2.9000000000000001E-2</v>
      </c>
      <c r="D27" s="46">
        <v>3.0000000000000001E-3</v>
      </c>
      <c r="E27" s="45">
        <v>0.736788617886179</v>
      </c>
    </row>
    <row r="28" spans="1:5">
      <c r="A28" s="45">
        <v>1.0500000000000003</v>
      </c>
      <c r="B28" s="46">
        <v>4.38</v>
      </c>
      <c r="C28" s="46">
        <v>0.03</v>
      </c>
      <c r="D28" s="46">
        <v>2E-3</v>
      </c>
      <c r="E28" s="45">
        <v>0.68493150684931503</v>
      </c>
    </row>
    <row r="29" spans="1:5">
      <c r="A29" s="45">
        <v>1.1000000000000003</v>
      </c>
      <c r="B29" s="46">
        <v>4.74</v>
      </c>
      <c r="C29" s="46">
        <v>3.2000000000000001E-2</v>
      </c>
      <c r="D29" s="46">
        <v>8.0000000000000002E-3</v>
      </c>
      <c r="E29" s="45">
        <v>0.67510548523206748</v>
      </c>
    </row>
    <row r="30" spans="1:5">
      <c r="A30" s="45">
        <v>1.1500000000000004</v>
      </c>
      <c r="B30" s="46">
        <v>4.8120000000000003</v>
      </c>
      <c r="C30" s="46">
        <v>3.4000000000000002E-2</v>
      </c>
      <c r="D30" s="46">
        <v>7.0000000000000001E-3</v>
      </c>
      <c r="E30" s="45">
        <v>0.7065669160432253</v>
      </c>
    </row>
    <row r="31" spans="1:5">
      <c r="A31" s="45">
        <v>1.2000000000000004</v>
      </c>
      <c r="B31" s="46">
        <v>5.0060000000000002</v>
      </c>
      <c r="C31" s="46">
        <v>3.3000000000000002E-2</v>
      </c>
      <c r="D31" s="46">
        <v>2E-3</v>
      </c>
      <c r="E31" s="45">
        <v>0.65920894926088691</v>
      </c>
    </row>
    <row r="32" spans="1:5">
      <c r="A32" s="45">
        <v>1.2500000000000004</v>
      </c>
      <c r="B32" s="46">
        <v>6.5359999999999996</v>
      </c>
      <c r="C32" s="46">
        <v>4.1000000000000002E-2</v>
      </c>
      <c r="D32" s="46">
        <v>8.9999999999999993E-3</v>
      </c>
      <c r="E32" s="45">
        <v>0.62729498164014696</v>
      </c>
    </row>
    <row r="33" spans="1:5">
      <c r="A33" s="45">
        <v>1.3000000000000005</v>
      </c>
      <c r="B33" s="46">
        <v>8.2040000000000006</v>
      </c>
      <c r="C33" s="46">
        <v>5.7000000000000002E-2</v>
      </c>
      <c r="D33" s="46">
        <v>3.0000000000000001E-3</v>
      </c>
      <c r="E33" s="45">
        <v>0.69478303266699171</v>
      </c>
    </row>
    <row r="34" spans="1:5">
      <c r="A34" s="45">
        <v>1.3500000000000005</v>
      </c>
      <c r="B34" s="46">
        <v>9.1780000000000008</v>
      </c>
      <c r="C34" s="46">
        <v>6.9000000000000006E-2</v>
      </c>
      <c r="D34" s="46">
        <v>2E-3</v>
      </c>
      <c r="E34" s="45">
        <v>0.75179777729352792</v>
      </c>
    </row>
    <row r="35" spans="1:5">
      <c r="A35" s="45">
        <v>1.4000000000000006</v>
      </c>
      <c r="B35" s="46">
        <v>9.7880000000000003</v>
      </c>
      <c r="C35" s="46">
        <v>7.5999999999999998E-2</v>
      </c>
      <c r="D35" s="46">
        <v>2E-3</v>
      </c>
      <c r="E35" s="45">
        <v>0.77646097261953406</v>
      </c>
    </row>
    <row r="36" spans="1:5">
      <c r="A36" s="45">
        <v>1.4500000000000006</v>
      </c>
      <c r="B36" s="46">
        <v>10.195</v>
      </c>
      <c r="C36" s="46">
        <v>8.3000000000000004E-2</v>
      </c>
      <c r="D36" s="46">
        <v>-5.0000000000000001E-3</v>
      </c>
      <c r="E36" s="45">
        <v>0.81412457086807266</v>
      </c>
    </row>
    <row r="37" spans="1:5">
      <c r="A37" s="45">
        <v>1.5000000000000007</v>
      </c>
      <c r="B37" s="46">
        <v>10.423</v>
      </c>
      <c r="C37" s="46">
        <v>8.5999999999999993E-2</v>
      </c>
      <c r="D37" s="46">
        <v>-6.0000000000000001E-3</v>
      </c>
      <c r="E37" s="45">
        <v>0.82509834020915285</v>
      </c>
    </row>
    <row r="38" spans="1:5">
      <c r="A38" s="45">
        <v>1.5500000000000007</v>
      </c>
      <c r="B38" s="46">
        <v>10.234</v>
      </c>
      <c r="C38" s="46">
        <v>8.6999999999999994E-2</v>
      </c>
      <c r="D38" s="46">
        <v>-6.0000000000000001E-3</v>
      </c>
      <c r="E38" s="45">
        <v>0.85010748485440679</v>
      </c>
    </row>
    <row r="39" spans="1:5">
      <c r="A39" s="45">
        <v>1.6000000000000008</v>
      </c>
      <c r="B39" s="46">
        <v>9.7089999999999996</v>
      </c>
      <c r="C39" s="46">
        <v>8.6999999999999994E-2</v>
      </c>
      <c r="D39" s="46">
        <v>-6.0000000000000001E-3</v>
      </c>
      <c r="E39" s="45">
        <v>0.89607580595323921</v>
      </c>
    </row>
    <row r="40" spans="1:5">
      <c r="A40" s="45">
        <v>1.6500000000000008</v>
      </c>
      <c r="B40" s="46">
        <v>8.6940000000000008</v>
      </c>
      <c r="C40" s="46">
        <v>6.4000000000000001E-2</v>
      </c>
      <c r="D40" s="46">
        <v>-5.0000000000000001E-3</v>
      </c>
      <c r="E40" s="45">
        <v>0.73613986657464914</v>
      </c>
    </row>
    <row r="41" spans="1:5">
      <c r="A41" s="45">
        <v>1.7000000000000008</v>
      </c>
      <c r="B41" s="46">
        <v>7.2290000000000001</v>
      </c>
      <c r="C41" s="46">
        <v>5.3999999999999999E-2</v>
      </c>
      <c r="D41" s="46">
        <v>-5.0000000000000001E-3</v>
      </c>
      <c r="E41" s="45">
        <v>0.7469912851016739</v>
      </c>
    </row>
    <row r="42" spans="1:5">
      <c r="A42" s="45">
        <v>1.7500000000000009</v>
      </c>
      <c r="B42" s="46">
        <v>6.1769999999999996</v>
      </c>
      <c r="C42" s="46">
        <v>4.2999999999999997E-2</v>
      </c>
      <c r="D42" s="46">
        <v>-4.0000000000000001E-3</v>
      </c>
      <c r="E42" s="45">
        <v>0.69613080783551884</v>
      </c>
    </row>
    <row r="43" spans="1:5">
      <c r="A43" s="45">
        <v>1.8000000000000009</v>
      </c>
      <c r="B43" s="46">
        <v>6.0129999999999999</v>
      </c>
      <c r="C43" s="46">
        <v>3.6999999999999998E-2</v>
      </c>
      <c r="D43" s="46">
        <v>-6.0000000000000001E-3</v>
      </c>
      <c r="E43" s="45">
        <v>0.6153334442042242</v>
      </c>
    </row>
    <row r="44" spans="1:5">
      <c r="A44" s="45">
        <v>1.850000000000001</v>
      </c>
      <c r="B44" s="46">
        <v>6.0019999999999998</v>
      </c>
      <c r="C44" s="46">
        <v>3.4000000000000002E-2</v>
      </c>
      <c r="D44" s="46">
        <v>-6.0000000000000001E-3</v>
      </c>
      <c r="E44" s="45">
        <v>0.56647784071976015</v>
      </c>
    </row>
    <row r="45" spans="1:5">
      <c r="A45" s="45">
        <v>1.900000000000001</v>
      </c>
      <c r="B45" s="46">
        <v>5.7089999999999996</v>
      </c>
      <c r="C45" s="46">
        <v>3.4000000000000002E-2</v>
      </c>
      <c r="D45" s="46">
        <v>-5.0000000000000001E-3</v>
      </c>
      <c r="E45" s="45">
        <v>0.59555088456822569</v>
      </c>
    </row>
    <row r="46" spans="1:5">
      <c r="A46" s="45">
        <v>1.9500000000000011</v>
      </c>
      <c r="B46" s="46">
        <v>5.8520000000000003</v>
      </c>
      <c r="C46" s="46">
        <v>3.3000000000000002E-2</v>
      </c>
      <c r="D46" s="46">
        <v>-5.0000000000000001E-3</v>
      </c>
      <c r="E46" s="45">
        <v>0.56390977443609025</v>
      </c>
    </row>
    <row r="47" spans="1:5">
      <c r="A47" s="45">
        <v>2.0000000000000009</v>
      </c>
      <c r="B47" s="46">
        <v>6.3239999999999998</v>
      </c>
      <c r="C47" s="46">
        <v>3.9E-2</v>
      </c>
      <c r="D47" s="46">
        <v>-6.0000000000000001E-3</v>
      </c>
      <c r="E47" s="45">
        <v>0.61669829222011385</v>
      </c>
    </row>
    <row r="48" spans="1:5">
      <c r="A48" s="45">
        <v>2.0500000000000007</v>
      </c>
      <c r="B48" s="46">
        <v>6.891</v>
      </c>
      <c r="C48" s="46">
        <v>4.3999999999999997E-2</v>
      </c>
      <c r="D48" s="46">
        <v>-8.0000000000000002E-3</v>
      </c>
      <c r="E48" s="45">
        <v>0.63851400377303724</v>
      </c>
    </row>
    <row r="49" spans="1:5">
      <c r="A49" s="45">
        <v>2.1000000000000005</v>
      </c>
      <c r="B49" s="46">
        <v>7.3150000000000004</v>
      </c>
      <c r="C49" s="46">
        <v>4.5999999999999999E-2</v>
      </c>
      <c r="D49" s="46">
        <v>-7.0000000000000001E-3</v>
      </c>
      <c r="E49" s="45">
        <v>0.6288448393711551</v>
      </c>
    </row>
    <row r="50" spans="1:5">
      <c r="A50" s="45">
        <v>2.1500000000000004</v>
      </c>
      <c r="B50" s="46">
        <v>9.2889999999999997</v>
      </c>
      <c r="C50" s="46">
        <v>5.2999999999999999E-2</v>
      </c>
      <c r="D50" s="46">
        <v>-7.0000000000000001E-3</v>
      </c>
      <c r="E50" s="45">
        <v>0.57056733771127144</v>
      </c>
    </row>
    <row r="51" spans="1:5">
      <c r="A51" s="45">
        <v>2.2000000000000002</v>
      </c>
      <c r="B51" s="46">
        <v>10.576000000000001</v>
      </c>
      <c r="C51" s="46">
        <v>6.2E-2</v>
      </c>
      <c r="D51" s="46">
        <v>-6.0000000000000001E-3</v>
      </c>
      <c r="E51" s="45">
        <v>0.586232980332829</v>
      </c>
    </row>
    <row r="52" spans="1:5">
      <c r="A52" s="45">
        <v>2.25</v>
      </c>
      <c r="B52" s="46">
        <v>10.414999999999999</v>
      </c>
      <c r="C52" s="46">
        <v>7.2999999999999995E-2</v>
      </c>
      <c r="D52" s="46">
        <v>-8.0000000000000002E-3</v>
      </c>
      <c r="E52" s="45">
        <v>0.70091214594335094</v>
      </c>
    </row>
    <row r="53" spans="1:5">
      <c r="A53" s="45">
        <v>2.2999999999999998</v>
      </c>
      <c r="B53" s="46">
        <v>9.7899999999999991</v>
      </c>
      <c r="C53" s="46">
        <v>7.3999999999999996E-2</v>
      </c>
      <c r="D53" s="46">
        <v>-7.0000000000000001E-3</v>
      </c>
      <c r="E53" s="45">
        <v>0.75587334014300311</v>
      </c>
    </row>
    <row r="54" spans="1:5">
      <c r="A54" s="45">
        <v>2.3499999999999996</v>
      </c>
      <c r="B54" s="46">
        <v>8.6950000000000003</v>
      </c>
      <c r="C54" s="46">
        <v>6.7000000000000004E-2</v>
      </c>
      <c r="D54" s="46">
        <v>-6.0000000000000001E-3</v>
      </c>
      <c r="E54" s="45">
        <v>0.77055779183438755</v>
      </c>
    </row>
    <row r="55" spans="1:5">
      <c r="A55" s="45">
        <v>2.3999999999999995</v>
      </c>
      <c r="B55" s="46">
        <v>8.1579999999999995</v>
      </c>
      <c r="C55" s="46">
        <v>6.2E-2</v>
      </c>
      <c r="D55" s="46">
        <v>-5.0000000000000001E-3</v>
      </c>
      <c r="E55" s="45">
        <v>0.75999019367492038</v>
      </c>
    </row>
    <row r="56" spans="1:5">
      <c r="A56" s="45">
        <v>2.4499999999999993</v>
      </c>
      <c r="B56" s="46">
        <v>7.327</v>
      </c>
      <c r="C56" s="46">
        <v>5.1999999999999998E-2</v>
      </c>
      <c r="D56" s="46">
        <v>-6.0000000000000001E-3</v>
      </c>
      <c r="E56" s="45">
        <v>0.70970383513033986</v>
      </c>
    </row>
    <row r="57" spans="1:5">
      <c r="A57" s="45">
        <v>2.4999999999999991</v>
      </c>
      <c r="B57" s="46">
        <v>6.8419999999999996</v>
      </c>
      <c r="C57" s="46">
        <v>4.7E-2</v>
      </c>
      <c r="D57" s="46">
        <v>-5.0000000000000001E-3</v>
      </c>
      <c r="E57" s="45">
        <v>0.68693364513300215</v>
      </c>
    </row>
    <row r="58" spans="1:5">
      <c r="A58" s="45">
        <v>2.5499999999999989</v>
      </c>
      <c r="B58" s="46">
        <v>6.5209999999999999</v>
      </c>
      <c r="C58" s="46">
        <v>4.4999999999999998E-2</v>
      </c>
      <c r="D58" s="46">
        <v>-5.0000000000000001E-3</v>
      </c>
      <c r="E58" s="45">
        <v>0.69007820886367122</v>
      </c>
    </row>
    <row r="59" spans="1:5">
      <c r="A59" s="45">
        <v>2.5999999999999988</v>
      </c>
      <c r="B59" s="46">
        <v>6.2850000000000001</v>
      </c>
      <c r="C59" s="46">
        <v>4.2000000000000003E-2</v>
      </c>
      <c r="D59" s="46">
        <v>-5.0000000000000001E-3</v>
      </c>
      <c r="E59" s="45">
        <v>0.66825775656324582</v>
      </c>
    </row>
    <row r="60" spans="1:5">
      <c r="A60" s="45">
        <v>2.6499999999999986</v>
      </c>
      <c r="B60" s="46">
        <v>5.4820000000000002</v>
      </c>
      <c r="C60" s="46">
        <v>3.6999999999999998E-2</v>
      </c>
      <c r="D60" s="46">
        <v>-6.0000000000000001E-3</v>
      </c>
      <c r="E60" s="45">
        <v>0.67493615468807</v>
      </c>
    </row>
    <row r="61" spans="1:5">
      <c r="A61" s="45">
        <v>2.6999999999999984</v>
      </c>
      <c r="B61" s="46">
        <v>5.1440000000000001</v>
      </c>
      <c r="C61" s="46">
        <v>3.3000000000000002E-2</v>
      </c>
      <c r="D61" s="46">
        <v>-8.0000000000000002E-3</v>
      </c>
      <c r="E61" s="45">
        <v>0.64152410575427687</v>
      </c>
    </row>
    <row r="62" spans="1:5">
      <c r="A62" s="45">
        <v>2.7499999999999982</v>
      </c>
      <c r="B62" s="46">
        <v>5.1779999999999999</v>
      </c>
      <c r="C62" s="46">
        <v>0.03</v>
      </c>
      <c r="D62" s="46">
        <v>-7.0000000000000001E-3</v>
      </c>
      <c r="E62" s="45">
        <v>0.57937427578215528</v>
      </c>
    </row>
    <row r="63" spans="1:5">
      <c r="A63" s="45">
        <v>2.799999999999998</v>
      </c>
      <c r="B63" s="46">
        <v>5.5270000000000001</v>
      </c>
      <c r="C63" s="46">
        <v>3.3000000000000002E-2</v>
      </c>
      <c r="D63" s="46">
        <v>-8.0000000000000002E-3</v>
      </c>
      <c r="E63" s="45">
        <v>0.59706893432241726</v>
      </c>
    </row>
    <row r="64" spans="1:5">
      <c r="A64" s="45">
        <v>2.8499999999999979</v>
      </c>
      <c r="B64" s="46">
        <v>6.008</v>
      </c>
      <c r="C64" s="46">
        <v>3.5999999999999997E-2</v>
      </c>
      <c r="D64" s="46">
        <v>-7.0000000000000001E-3</v>
      </c>
      <c r="E64" s="45">
        <v>0.5992010652463382</v>
      </c>
    </row>
    <row r="65" spans="1:5">
      <c r="A65" s="45">
        <v>2.8999999999999977</v>
      </c>
      <c r="B65" s="46">
        <v>6.65</v>
      </c>
      <c r="C65" s="46">
        <v>0.04</v>
      </c>
      <c r="D65" s="46">
        <v>-8.0000000000000002E-3</v>
      </c>
      <c r="E65" s="45">
        <v>0.60150375939849621</v>
      </c>
    </row>
    <row r="66" spans="1:5">
      <c r="A66" s="45">
        <v>2.9499999999999975</v>
      </c>
      <c r="B66" s="46">
        <v>7.0650000000000004</v>
      </c>
      <c r="C66" s="46">
        <v>4.3999999999999997E-2</v>
      </c>
      <c r="D66" s="46">
        <v>-8.0000000000000002E-3</v>
      </c>
      <c r="E66" s="45">
        <v>0.62278839348903037</v>
      </c>
    </row>
    <row r="67" spans="1:5">
      <c r="A67" s="45">
        <v>2.9999999999999973</v>
      </c>
      <c r="B67" s="46">
        <v>7.4169999999999998</v>
      </c>
      <c r="C67" s="46">
        <v>5.0999999999999997E-2</v>
      </c>
      <c r="D67" s="46">
        <v>-7.0000000000000001E-3</v>
      </c>
      <c r="E67" s="45">
        <v>0.68760954563839827</v>
      </c>
    </row>
    <row r="68" spans="1:5">
      <c r="A68" s="45">
        <v>3.0499999999999972</v>
      </c>
      <c r="B68" s="46">
        <v>8.3249999999999993</v>
      </c>
      <c r="C68" s="46">
        <v>5.2999999999999999E-2</v>
      </c>
      <c r="D68" s="46">
        <v>-6.0000000000000001E-3</v>
      </c>
      <c r="E68" s="45">
        <v>0.63663663663663672</v>
      </c>
    </row>
    <row r="69" spans="1:5">
      <c r="A69" s="45">
        <v>3.099999999999997</v>
      </c>
      <c r="B69" s="46">
        <v>9.4770000000000003</v>
      </c>
      <c r="C69" s="46">
        <v>5.8000000000000003E-2</v>
      </c>
      <c r="D69" s="46">
        <v>-8.0000000000000002E-3</v>
      </c>
      <c r="E69" s="45">
        <v>0.61200801941542693</v>
      </c>
    </row>
    <row r="70" spans="1:5">
      <c r="A70" s="45">
        <v>3.1499999999999968</v>
      </c>
      <c r="B70" s="46">
        <v>11.291</v>
      </c>
      <c r="C70" s="46">
        <v>7.0000000000000007E-2</v>
      </c>
      <c r="D70" s="46">
        <v>-8.0000000000000002E-3</v>
      </c>
      <c r="E70" s="45">
        <v>0.61996280223186617</v>
      </c>
    </row>
    <row r="71" spans="1:5">
      <c r="A71" s="45">
        <v>3.1999999999999966</v>
      </c>
      <c r="B71" s="46">
        <v>11.425000000000001</v>
      </c>
      <c r="C71" s="46">
        <v>7.0000000000000007E-2</v>
      </c>
      <c r="D71" s="46">
        <v>-7.0000000000000001E-3</v>
      </c>
      <c r="E71" s="45">
        <v>0.61269146608315106</v>
      </c>
    </row>
    <row r="72" spans="1:5">
      <c r="A72" s="45">
        <v>3.2499999999999964</v>
      </c>
      <c r="B72" s="46">
        <v>11.608000000000001</v>
      </c>
      <c r="C72" s="46">
        <v>7.0000000000000007E-2</v>
      </c>
      <c r="D72" s="46">
        <v>-7.0000000000000001E-3</v>
      </c>
      <c r="E72" s="45">
        <v>0.60303239145416954</v>
      </c>
    </row>
    <row r="73" spans="1:5">
      <c r="A73" s="45">
        <v>3.2999999999999963</v>
      </c>
      <c r="B73" s="46">
        <v>11.737</v>
      </c>
      <c r="C73" s="46">
        <v>7.1999999999999995E-2</v>
      </c>
      <c r="D73" s="46">
        <v>-8.9999999999999993E-3</v>
      </c>
      <c r="E73" s="45">
        <v>0.6134446621794325</v>
      </c>
    </row>
    <row r="74" spans="1:5">
      <c r="A74" s="45">
        <v>3.3499999999999961</v>
      </c>
      <c r="B74" s="46">
        <v>11.834</v>
      </c>
      <c r="C74" s="46">
        <v>7.0000000000000007E-2</v>
      </c>
      <c r="D74" s="46">
        <v>-1.4E-2</v>
      </c>
      <c r="E74" s="45">
        <v>0.59151597093121522</v>
      </c>
    </row>
    <row r="75" spans="1:5">
      <c r="A75" s="45">
        <v>3.3999999999999959</v>
      </c>
      <c r="B75" s="46">
        <v>12.173999999999999</v>
      </c>
      <c r="C75" s="46">
        <v>6.8000000000000005E-2</v>
      </c>
      <c r="D75" s="46">
        <v>-8.0000000000000002E-3</v>
      </c>
      <c r="E75" s="45">
        <v>0.55856743880400861</v>
      </c>
    </row>
    <row r="76" spans="1:5">
      <c r="A76" s="45">
        <v>3.4499999999999957</v>
      </c>
      <c r="B76" s="46">
        <v>12.592000000000001</v>
      </c>
      <c r="C76" s="46">
        <v>7.0000000000000007E-2</v>
      </c>
      <c r="D76" s="46">
        <v>-8.0000000000000002E-3</v>
      </c>
      <c r="E76" s="45">
        <v>0.55590851334180436</v>
      </c>
    </row>
    <row r="77" spans="1:5">
      <c r="A77" s="45">
        <v>3.4999999999999956</v>
      </c>
      <c r="B77" s="46">
        <v>12.79</v>
      </c>
      <c r="C77" s="46">
        <v>7.3999999999999996E-2</v>
      </c>
      <c r="D77" s="46">
        <v>-1.2E-2</v>
      </c>
      <c r="E77" s="45">
        <v>0.57857701329163413</v>
      </c>
    </row>
    <row r="78" spans="1:5">
      <c r="A78" s="45">
        <v>3.5499999999999954</v>
      </c>
      <c r="B78" s="46">
        <v>12.964</v>
      </c>
      <c r="C78" s="46">
        <v>7.3999999999999996E-2</v>
      </c>
      <c r="D78" s="46">
        <v>-1.4999999999999999E-2</v>
      </c>
      <c r="E78" s="45">
        <v>0.57081147793890763</v>
      </c>
    </row>
    <row r="79" spans="1:5">
      <c r="A79" s="45">
        <v>3.5999999999999952</v>
      </c>
      <c r="B79" s="46">
        <v>12.858000000000001</v>
      </c>
      <c r="C79" s="46">
        <v>6.9000000000000006E-2</v>
      </c>
      <c r="D79" s="46">
        <v>-1.0999999999999999E-2</v>
      </c>
      <c r="E79" s="45">
        <v>0.53663089127391506</v>
      </c>
    </row>
    <row r="80" spans="1:5">
      <c r="A80" s="45">
        <v>3.649999999999995</v>
      </c>
      <c r="B80" s="46">
        <v>12.78</v>
      </c>
      <c r="C80" s="46">
        <v>7.0999999999999994E-2</v>
      </c>
      <c r="D80" s="46">
        <v>-4.0000000000000001E-3</v>
      </c>
      <c r="E80" s="45">
        <v>0.55555555555555558</v>
      </c>
    </row>
    <row r="81" spans="1:5">
      <c r="A81" s="45">
        <v>3.6999999999999948</v>
      </c>
      <c r="B81" s="46">
        <v>12.843</v>
      </c>
      <c r="C81" s="46">
        <v>7.5999999999999998E-2</v>
      </c>
      <c r="D81" s="46">
        <v>-1.2E-2</v>
      </c>
      <c r="E81" s="45">
        <v>0.59176204936541299</v>
      </c>
    </row>
    <row r="82" spans="1:5">
      <c r="A82" s="45">
        <v>3.7499999999999947</v>
      </c>
      <c r="B82" s="46">
        <v>13.026</v>
      </c>
      <c r="C82" s="46">
        <v>8.2000000000000003E-2</v>
      </c>
      <c r="D82" s="46">
        <v>-1.2999999999999999E-2</v>
      </c>
      <c r="E82" s="45">
        <v>0.62951021034853383</v>
      </c>
    </row>
    <row r="83" spans="1:5">
      <c r="A83" s="45">
        <v>3.7999999999999945</v>
      </c>
      <c r="B83" s="46">
        <v>13.172000000000001</v>
      </c>
      <c r="C83" s="46">
        <v>8.1000000000000003E-2</v>
      </c>
      <c r="D83" s="46">
        <v>-1.2E-2</v>
      </c>
      <c r="E83" s="45">
        <v>0.61494078348010928</v>
      </c>
    </row>
    <row r="84" spans="1:5">
      <c r="A84" s="45">
        <v>3.8499999999999943</v>
      </c>
      <c r="B84" s="46">
        <v>13.170999999999999</v>
      </c>
      <c r="C84" s="46">
        <v>8.1000000000000003E-2</v>
      </c>
      <c r="D84" s="46">
        <v>-1.6E-2</v>
      </c>
      <c r="E84" s="45">
        <v>0.61498747247741248</v>
      </c>
    </row>
    <row r="85" spans="1:5">
      <c r="A85" s="45">
        <v>3.8999999999999941</v>
      </c>
      <c r="B85" s="46">
        <v>13.176</v>
      </c>
      <c r="C85" s="46">
        <v>8.2000000000000003E-2</v>
      </c>
      <c r="D85" s="46">
        <v>-2.1000000000000001E-2</v>
      </c>
      <c r="E85" s="45">
        <v>0.62234365513054046</v>
      </c>
    </row>
    <row r="86" spans="1:5">
      <c r="A86" s="45">
        <v>3.949999999999994</v>
      </c>
      <c r="B86" s="46">
        <v>13.018000000000001</v>
      </c>
      <c r="C86" s="46">
        <v>8.3000000000000004E-2</v>
      </c>
      <c r="D86" s="46">
        <v>-2.1999999999999999E-2</v>
      </c>
      <c r="E86" s="45">
        <v>0.63757873713320024</v>
      </c>
    </row>
    <row r="87" spans="1:5">
      <c r="A87" s="45">
        <v>3.9999999999999938</v>
      </c>
      <c r="B87" s="46">
        <v>12.984</v>
      </c>
      <c r="C87" s="46">
        <v>8.3000000000000004E-2</v>
      </c>
      <c r="D87" s="46">
        <v>-2.4E-2</v>
      </c>
      <c r="E87" s="45">
        <v>0.63924830560690082</v>
      </c>
    </row>
    <row r="88" spans="1:5">
      <c r="A88" s="45">
        <v>4.0499999999999936</v>
      </c>
      <c r="B88" s="46">
        <v>13.018000000000001</v>
      </c>
      <c r="C88" s="46">
        <v>8.6999999999999994E-2</v>
      </c>
      <c r="D88" s="46">
        <v>-2.5000000000000001E-2</v>
      </c>
      <c r="E88" s="45">
        <v>0.66830542326010134</v>
      </c>
    </row>
    <row r="89" spans="1:5">
      <c r="A89" s="45">
        <v>4.0999999999999934</v>
      </c>
      <c r="B89" s="46">
        <v>12.739000000000001</v>
      </c>
      <c r="C89" s="46">
        <v>8.6999999999999994E-2</v>
      </c>
      <c r="D89" s="46">
        <v>-0.03</v>
      </c>
      <c r="E89" s="45">
        <v>0.68294214616531901</v>
      </c>
    </row>
    <row r="90" spans="1:5">
      <c r="A90" s="45">
        <v>4.1499999999999932</v>
      </c>
      <c r="B90" s="46">
        <v>12.49</v>
      </c>
      <c r="C90" s="46">
        <v>8.5000000000000006E-2</v>
      </c>
      <c r="D90" s="46">
        <v>-3.2000000000000001E-2</v>
      </c>
      <c r="E90" s="45">
        <v>0.68054443554843869</v>
      </c>
    </row>
    <row r="91" spans="1:5">
      <c r="A91" s="45">
        <v>4.1999999999999931</v>
      </c>
      <c r="B91" s="46">
        <v>12.022</v>
      </c>
      <c r="C91" s="46">
        <v>8.3000000000000004E-2</v>
      </c>
      <c r="D91" s="46">
        <v>-2.5000000000000001E-2</v>
      </c>
      <c r="E91" s="45">
        <v>0.69040093162535354</v>
      </c>
    </row>
    <row r="92" spans="1:5">
      <c r="A92" s="45">
        <v>4.2499999999999929</v>
      </c>
      <c r="B92" s="46">
        <v>11.215999999999999</v>
      </c>
      <c r="C92" s="46">
        <v>7.9000000000000001E-2</v>
      </c>
      <c r="D92" s="46">
        <v>-1.7999999999999999E-2</v>
      </c>
      <c r="E92" s="45">
        <v>0.70435092724679038</v>
      </c>
    </row>
    <row r="93" spans="1:5">
      <c r="A93" s="45">
        <v>4.2999999999999927</v>
      </c>
      <c r="B93" s="46">
        <v>10.319000000000001</v>
      </c>
      <c r="C93" s="46">
        <v>7.4999999999999997E-2</v>
      </c>
      <c r="D93" s="46">
        <v>-1.7999999999999999E-2</v>
      </c>
      <c r="E93" s="45">
        <v>0.72681461381916845</v>
      </c>
    </row>
    <row r="94" spans="1:5">
      <c r="A94" s="45">
        <v>4.3499999999999925</v>
      </c>
      <c r="B94" s="46">
        <v>10.565</v>
      </c>
      <c r="C94" s="46">
        <v>7.0999999999999994E-2</v>
      </c>
      <c r="D94" s="46">
        <v>-2.1000000000000001E-2</v>
      </c>
      <c r="E94" s="45">
        <v>0.67203028868906767</v>
      </c>
    </row>
    <row r="95" spans="1:5">
      <c r="A95" s="45">
        <v>4.3999999999999924</v>
      </c>
      <c r="B95" s="46">
        <v>11.404</v>
      </c>
      <c r="C95" s="46">
        <v>6.4000000000000001E-2</v>
      </c>
      <c r="D95" s="46">
        <v>-2.9000000000000001E-2</v>
      </c>
      <c r="E95" s="45">
        <v>0.56120659417748164</v>
      </c>
    </row>
    <row r="96" spans="1:5">
      <c r="A96" s="45">
        <v>4.4499999999999922</v>
      </c>
      <c r="B96" s="46">
        <v>12.599</v>
      </c>
      <c r="C96" s="46">
        <v>7.2999999999999995E-2</v>
      </c>
      <c r="D96" s="46">
        <v>-3.1E-2</v>
      </c>
      <c r="E96" s="45">
        <v>0.57941106437018808</v>
      </c>
    </row>
    <row r="97" spans="1:5">
      <c r="A97" s="45">
        <v>4.499999999999992</v>
      </c>
      <c r="B97" s="46">
        <v>12.455</v>
      </c>
      <c r="C97" s="46">
        <v>7.8E-2</v>
      </c>
      <c r="D97" s="46">
        <v>-2.1000000000000001E-2</v>
      </c>
      <c r="E97" s="45">
        <v>0.62625451625853068</v>
      </c>
    </row>
    <row r="98" spans="1:5">
      <c r="A98" s="45">
        <v>4.5499999999999918</v>
      </c>
      <c r="B98" s="46">
        <v>12.071</v>
      </c>
      <c r="C98" s="46">
        <v>8.3000000000000004E-2</v>
      </c>
      <c r="D98" s="46">
        <v>-1.7999999999999999E-2</v>
      </c>
      <c r="E98" s="45">
        <v>0.6875983762737139</v>
      </c>
    </row>
    <row r="99" spans="1:5">
      <c r="A99" s="45">
        <v>4.5999999999999917</v>
      </c>
      <c r="B99" s="46">
        <v>11.644</v>
      </c>
      <c r="C99" s="46">
        <v>8.7999999999999995E-2</v>
      </c>
      <c r="D99" s="46">
        <v>-1.7999999999999999E-2</v>
      </c>
      <c r="E99" s="45">
        <v>0.7557540364136035</v>
      </c>
    </row>
    <row r="100" spans="1:5">
      <c r="A100" s="45">
        <v>4.6499999999999915</v>
      </c>
      <c r="B100" s="46">
        <v>11.574</v>
      </c>
      <c r="C100" s="46">
        <v>9.7000000000000003E-2</v>
      </c>
      <c r="D100" s="46">
        <v>-2.1000000000000001E-2</v>
      </c>
      <c r="E100" s="45">
        <v>0.83808536374632803</v>
      </c>
    </row>
    <row r="101" spans="1:5">
      <c r="A101" s="45">
        <v>4.6999999999999913</v>
      </c>
      <c r="B101" s="46">
        <v>10.989000000000001</v>
      </c>
      <c r="C101" s="46">
        <v>0.107</v>
      </c>
      <c r="D101" s="46">
        <v>-2.4E-2</v>
      </c>
      <c r="E101" s="45">
        <v>0.97370097370097353</v>
      </c>
    </row>
    <row r="102" spans="1:5">
      <c r="A102" s="45">
        <v>4.7499999999999911</v>
      </c>
      <c r="B102" s="46">
        <v>9.8279999999999994</v>
      </c>
      <c r="C102" s="46">
        <v>0.112</v>
      </c>
      <c r="D102" s="46">
        <v>-2.3E-2</v>
      </c>
      <c r="E102" s="45">
        <v>1.1396011396011398</v>
      </c>
    </row>
    <row r="103" spans="1:5">
      <c r="A103" s="45">
        <v>4.7999999999999909</v>
      </c>
      <c r="B103" s="46">
        <v>11.278</v>
      </c>
      <c r="C103" s="46">
        <v>0.10199999999999999</v>
      </c>
      <c r="D103" s="46">
        <v>-2.5000000000000001E-2</v>
      </c>
      <c r="E103" s="45">
        <v>0.90441567653839328</v>
      </c>
    </row>
    <row r="104" spans="1:5">
      <c r="A104" s="45">
        <v>4.8499999999999908</v>
      </c>
      <c r="B104" s="46">
        <v>10.715999999999999</v>
      </c>
      <c r="C104" s="46">
        <v>8.7999999999999995E-2</v>
      </c>
      <c r="D104" s="46">
        <v>-0.02</v>
      </c>
      <c r="E104" s="45">
        <v>0.82120194102276967</v>
      </c>
    </row>
    <row r="105" spans="1:5">
      <c r="A105" s="45">
        <v>4.8999999999999906</v>
      </c>
      <c r="B105" s="46">
        <v>9.6519999999999992</v>
      </c>
      <c r="C105" s="46">
        <v>0.10100000000000001</v>
      </c>
      <c r="D105" s="46">
        <v>-1.4999999999999999E-2</v>
      </c>
      <c r="E105" s="45">
        <v>1.0464152507252384</v>
      </c>
    </row>
    <row r="106" spans="1:5">
      <c r="A106" s="45">
        <v>4.9499999999999904</v>
      </c>
      <c r="B106" s="46">
        <v>6.4989999999999997</v>
      </c>
      <c r="C106" s="46">
        <v>0.14699999999999999</v>
      </c>
      <c r="D106" s="46">
        <v>-8.9999999999999993E-3</v>
      </c>
      <c r="E106" s="45">
        <v>2.2618864440683182</v>
      </c>
    </row>
    <row r="107" spans="1:5">
      <c r="A107" s="45">
        <v>4.9999999999999902</v>
      </c>
      <c r="B107" s="46">
        <v>9.0839999999999996</v>
      </c>
      <c r="C107" s="46">
        <v>0.14000000000000001</v>
      </c>
      <c r="D107" s="46">
        <v>-8.9999999999999993E-3</v>
      </c>
      <c r="E107" s="45">
        <v>1.5411712901805374</v>
      </c>
    </row>
    <row r="108" spans="1:5">
      <c r="A108" s="45">
        <v>5.0499999999999901</v>
      </c>
      <c r="B108" s="46">
        <v>9.1300000000000008</v>
      </c>
      <c r="C108" s="46">
        <v>0.152</v>
      </c>
      <c r="D108" s="46">
        <v>-8.9999999999999993E-3</v>
      </c>
      <c r="E108" s="45">
        <v>1.6648411829134719</v>
      </c>
    </row>
    <row r="109" spans="1:5">
      <c r="A109" s="45">
        <v>5.0999999999999899</v>
      </c>
      <c r="B109" s="46">
        <v>9.3870000000000005</v>
      </c>
      <c r="C109" s="46">
        <v>0.122</v>
      </c>
      <c r="D109" s="46">
        <v>-8.9999999999999993E-3</v>
      </c>
      <c r="E109" s="45">
        <v>1.2996697560455948</v>
      </c>
    </row>
    <row r="110" spans="1:5">
      <c r="A110" s="45">
        <v>5.1499999999999897</v>
      </c>
      <c r="B110" s="46">
        <v>10.324999999999999</v>
      </c>
      <c r="C110" s="46">
        <v>0.109</v>
      </c>
      <c r="D110" s="46">
        <v>-3.0000000000000001E-3</v>
      </c>
      <c r="E110" s="45">
        <v>1.0556900726392253</v>
      </c>
    </row>
    <row r="111" spans="1:5">
      <c r="A111" s="45">
        <v>5.1999999999999895</v>
      </c>
      <c r="B111" s="46">
        <v>12.605</v>
      </c>
      <c r="C111" s="46">
        <v>9.5000000000000001E-2</v>
      </c>
      <c r="D111" s="46">
        <v>-4.0000000000000001E-3</v>
      </c>
      <c r="E111" s="45">
        <v>0.75366917889726293</v>
      </c>
    </row>
    <row r="112" spans="1:5">
      <c r="A112" s="45">
        <v>5.2499999999999893</v>
      </c>
      <c r="B112" s="46">
        <v>11.097</v>
      </c>
      <c r="C112" s="46">
        <v>0.112</v>
      </c>
      <c r="D112" s="46">
        <v>-2.3E-2</v>
      </c>
      <c r="E112" s="45">
        <v>1.0092817878705957</v>
      </c>
    </row>
    <row r="113" spans="1:5">
      <c r="A113" s="45">
        <v>5.2999999999999892</v>
      </c>
      <c r="B113" s="46">
        <v>9.798</v>
      </c>
      <c r="C113" s="46">
        <v>0.14699999999999999</v>
      </c>
      <c r="D113" s="46">
        <v>-3.6999999999999998E-2</v>
      </c>
      <c r="E113" s="45">
        <v>1.5003061849357011</v>
      </c>
    </row>
    <row r="114" spans="1:5">
      <c r="A114" s="45">
        <v>5.349999999999989</v>
      </c>
      <c r="B114" s="46">
        <v>7.8609999999999998</v>
      </c>
      <c r="C114" s="46">
        <v>0.17</v>
      </c>
      <c r="D114" s="46">
        <v>-3.9E-2</v>
      </c>
      <c r="E114" s="45">
        <v>2.162574736038672</v>
      </c>
    </row>
    <row r="115" spans="1:5">
      <c r="A115" s="45">
        <v>5.3999999999999888</v>
      </c>
      <c r="B115" s="46">
        <v>6.5419999999999998</v>
      </c>
      <c r="C115" s="46">
        <v>0.14299999999999999</v>
      </c>
      <c r="D115" s="46">
        <v>-3.5000000000000003E-2</v>
      </c>
      <c r="E115" s="45">
        <v>2.185875878936105</v>
      </c>
    </row>
    <row r="116" spans="1:5">
      <c r="A116" s="45">
        <v>5.4499999999999886</v>
      </c>
      <c r="B116" s="46">
        <v>7.9610000000000003</v>
      </c>
      <c r="C116" s="46">
        <v>0.11600000000000001</v>
      </c>
      <c r="D116" s="46">
        <v>-3.1E-2</v>
      </c>
      <c r="E116" s="45">
        <v>1.457103378972491</v>
      </c>
    </row>
    <row r="117" spans="1:5">
      <c r="A117" s="45">
        <v>5.4999999999999885</v>
      </c>
      <c r="B117" s="46">
        <v>9.7189999999999994</v>
      </c>
      <c r="C117" s="46">
        <v>0.16500000000000001</v>
      </c>
      <c r="D117" s="46">
        <v>-3.2000000000000001E-2</v>
      </c>
      <c r="E117" s="45">
        <v>1.6977055252598006</v>
      </c>
    </row>
    <row r="118" spans="1:5">
      <c r="A118" s="45">
        <v>5.5499999999999883</v>
      </c>
      <c r="B118" s="46">
        <v>7.61</v>
      </c>
      <c r="C118" s="46">
        <v>0.216</v>
      </c>
      <c r="D118" s="46">
        <v>-2.1999999999999999E-2</v>
      </c>
      <c r="E118" s="45">
        <v>2.8383705650459921</v>
      </c>
    </row>
    <row r="119" spans="1:5">
      <c r="A119" s="45">
        <v>5.5999999999999881</v>
      </c>
      <c r="B119" s="46">
        <v>4.0419999999999998</v>
      </c>
      <c r="C119" s="46">
        <v>0.16800000000000001</v>
      </c>
      <c r="D119" s="46">
        <v>-1.7999999999999999E-2</v>
      </c>
      <c r="E119" s="45">
        <v>4.1563582384957947</v>
      </c>
    </row>
    <row r="120" spans="1:5">
      <c r="A120" s="45">
        <v>5.6499999999999879</v>
      </c>
      <c r="B120" s="46">
        <v>2.6160000000000001</v>
      </c>
      <c r="C120" s="46">
        <v>0.106</v>
      </c>
      <c r="D120" s="46">
        <v>-1.9E-2</v>
      </c>
      <c r="E120" s="45">
        <v>4.0519877675840972</v>
      </c>
    </row>
    <row r="121" spans="1:5">
      <c r="A121" s="45">
        <v>5.6999999999999877</v>
      </c>
      <c r="B121" s="46">
        <v>2.5139999999999998</v>
      </c>
      <c r="C121" s="46">
        <v>0.113</v>
      </c>
      <c r="D121" s="46">
        <v>-1.9E-2</v>
      </c>
      <c r="E121" s="45">
        <v>4.494828957836118</v>
      </c>
    </row>
    <row r="122" spans="1:5">
      <c r="A122" s="45">
        <v>5.7499999999999876</v>
      </c>
      <c r="B122" s="46">
        <v>2.8929999999999998</v>
      </c>
      <c r="C122" s="46">
        <v>0.124</v>
      </c>
      <c r="D122" s="46">
        <v>-0.02</v>
      </c>
      <c r="E122" s="45">
        <v>4.2862080884894578</v>
      </c>
    </row>
    <row r="123" spans="1:5">
      <c r="A123" s="45">
        <v>5.7999999999999874</v>
      </c>
      <c r="B123" s="46">
        <v>3.6440000000000001</v>
      </c>
      <c r="C123" s="46">
        <v>0.14399999999999999</v>
      </c>
      <c r="D123" s="46">
        <v>-2.1999999999999999E-2</v>
      </c>
      <c r="E123" s="45">
        <v>3.9517014270032926</v>
      </c>
    </row>
    <row r="124" spans="1:5">
      <c r="A124" s="45">
        <v>5.8499999999999872</v>
      </c>
      <c r="B124" s="46">
        <v>8.8140000000000001</v>
      </c>
      <c r="C124" s="46">
        <v>0.161</v>
      </c>
      <c r="D124" s="46">
        <v>-0.01</v>
      </c>
      <c r="E124" s="45">
        <v>1.8266394372589065</v>
      </c>
    </row>
    <row r="125" spans="1:5">
      <c r="A125" s="45">
        <v>5.899999999999987</v>
      </c>
      <c r="B125" s="46">
        <v>9.407</v>
      </c>
      <c r="C125" s="46">
        <v>0.17299999999999999</v>
      </c>
      <c r="D125" s="46">
        <v>-0.01</v>
      </c>
      <c r="E125" s="45">
        <v>1.8390560221111936</v>
      </c>
    </row>
    <row r="126" spans="1:5">
      <c r="A126" s="45">
        <v>5.9499999999999869</v>
      </c>
      <c r="B126" s="46">
        <v>10.329000000000001</v>
      </c>
      <c r="C126" s="46">
        <v>0.17599999999999999</v>
      </c>
      <c r="D126" s="46">
        <v>-0.01</v>
      </c>
      <c r="E126" s="45">
        <v>1.7039403620873266</v>
      </c>
    </row>
    <row r="127" spans="1:5">
      <c r="A127" s="45">
        <v>5.9999999999999867</v>
      </c>
      <c r="B127" s="46">
        <v>6.9130000000000003</v>
      </c>
      <c r="C127" s="46">
        <v>0.2</v>
      </c>
      <c r="D127" s="46">
        <v>-1.7000000000000001E-2</v>
      </c>
      <c r="E127" s="45">
        <v>2.8930999566035007</v>
      </c>
    </row>
    <row r="128" spans="1:5">
      <c r="A128" s="45">
        <v>6.0499999999999865</v>
      </c>
      <c r="B128" s="46">
        <v>5.5709999999999997</v>
      </c>
      <c r="C128" s="46">
        <v>0.19400000000000001</v>
      </c>
      <c r="D128" s="46">
        <v>-1.4999999999999999E-2</v>
      </c>
      <c r="E128" s="45">
        <v>3.4823191527553408</v>
      </c>
    </row>
    <row r="129" spans="1:5">
      <c r="A129" s="45">
        <v>6.0999999999999863</v>
      </c>
      <c r="B129" s="46">
        <v>8.27</v>
      </c>
      <c r="C129" s="46">
        <v>0.16</v>
      </c>
      <c r="D129" s="46">
        <v>-1.2999999999999999E-2</v>
      </c>
      <c r="E129" s="45">
        <v>1.9347037484885128</v>
      </c>
    </row>
    <row r="130" spans="1:5">
      <c r="A130" s="45">
        <v>6.1499999999999861</v>
      </c>
      <c r="B130" s="46">
        <v>11.938000000000001</v>
      </c>
      <c r="C130" s="46">
        <v>0.129</v>
      </c>
      <c r="D130" s="46">
        <v>-1.0999999999999999E-2</v>
      </c>
      <c r="E130" s="45">
        <v>1.0805830122298543</v>
      </c>
    </row>
    <row r="131" spans="1:5">
      <c r="A131" s="45">
        <v>6.199999999999986</v>
      </c>
      <c r="B131" s="46">
        <v>10.561999999999999</v>
      </c>
      <c r="C131" s="46">
        <v>0.14499999999999999</v>
      </c>
      <c r="D131" s="46">
        <v>-0.01</v>
      </c>
      <c r="E131" s="45">
        <v>1.3728460518841128</v>
      </c>
    </row>
    <row r="132" spans="1:5">
      <c r="A132" s="45">
        <v>6.2499999999999858</v>
      </c>
      <c r="B132" s="46">
        <v>6.4489999999999998</v>
      </c>
      <c r="C132" s="46">
        <v>0.189</v>
      </c>
      <c r="D132" s="46">
        <v>-8.9999999999999993E-3</v>
      </c>
      <c r="E132" s="45">
        <v>2.9306869282059234</v>
      </c>
    </row>
    <row r="133" spans="1:5">
      <c r="A133" s="45">
        <v>6.2999999999999856</v>
      </c>
      <c r="B133" s="46">
        <v>7.1829999999999998</v>
      </c>
      <c r="C133" s="46">
        <v>0.21</v>
      </c>
      <c r="D133" s="46">
        <v>-8.9999999999999993E-3</v>
      </c>
      <c r="E133" s="45">
        <v>2.9235695391897538</v>
      </c>
    </row>
    <row r="134" spans="1:5">
      <c r="A134" s="45">
        <v>6.3499999999999854</v>
      </c>
      <c r="B134" s="46">
        <v>6.9820000000000002</v>
      </c>
      <c r="C134" s="46">
        <v>0.251</v>
      </c>
      <c r="D134" s="46">
        <v>-8.0000000000000002E-3</v>
      </c>
      <c r="E134" s="45">
        <v>3.5949584646233173</v>
      </c>
    </row>
    <row r="135" spans="1:5">
      <c r="A135" s="45">
        <v>6.3999999999999853</v>
      </c>
      <c r="B135" s="46">
        <v>6.6520000000000001</v>
      </c>
      <c r="C135" s="46">
        <v>0.19500000000000001</v>
      </c>
      <c r="D135" s="46">
        <v>-0.01</v>
      </c>
      <c r="E135" s="45">
        <v>2.9314491882140707</v>
      </c>
    </row>
    <row r="136" spans="1:5">
      <c r="A136" s="45">
        <v>6.4499999999999851</v>
      </c>
      <c r="B136" s="46">
        <v>9.202</v>
      </c>
      <c r="C136" s="46">
        <v>0.106</v>
      </c>
      <c r="D136" s="46">
        <v>-8.9999999999999993E-3</v>
      </c>
      <c r="E136" s="45">
        <v>1.1519234948924146</v>
      </c>
    </row>
    <row r="137" spans="1:5">
      <c r="A137" s="45">
        <v>6.4999999999999849</v>
      </c>
      <c r="B137" s="46">
        <v>8.7750000000000004</v>
      </c>
      <c r="C137" s="46">
        <v>6.7000000000000004E-2</v>
      </c>
      <c r="D137" s="46">
        <v>-0.01</v>
      </c>
      <c r="E137" s="45">
        <v>0.76353276353276356</v>
      </c>
    </row>
    <row r="138" spans="1:5">
      <c r="A138" s="45">
        <v>6.5499999999999847</v>
      </c>
      <c r="B138" s="46">
        <v>8.3469999999999995</v>
      </c>
      <c r="C138" s="46">
        <v>7.0999999999999994E-2</v>
      </c>
      <c r="D138" s="46">
        <v>-0.01</v>
      </c>
      <c r="E138" s="45">
        <v>0.85060500778722892</v>
      </c>
    </row>
    <row r="139" spans="1:5">
      <c r="A139" s="45">
        <v>6.5999999999999845</v>
      </c>
      <c r="B139" s="46">
        <v>7.9859999999999998</v>
      </c>
      <c r="C139" s="46">
        <v>7.3999999999999996E-2</v>
      </c>
      <c r="D139" s="46">
        <v>-8.0000000000000002E-3</v>
      </c>
      <c r="E139" s="45">
        <v>0.92662158777861259</v>
      </c>
    </row>
    <row r="140" spans="1:5">
      <c r="A140" s="45">
        <v>6.6499999999999844</v>
      </c>
      <c r="B140" s="46">
        <v>7.6070000000000002</v>
      </c>
      <c r="C140" s="46">
        <v>7.3999999999999996E-2</v>
      </c>
      <c r="D140" s="46">
        <v>1.9E-2</v>
      </c>
      <c r="E140" s="45">
        <v>0.97278822137504917</v>
      </c>
    </row>
    <row r="141" spans="1:5">
      <c r="A141" s="45">
        <v>6.6999999999999842</v>
      </c>
      <c r="B141" s="46">
        <v>7.085</v>
      </c>
      <c r="C141" s="46">
        <v>7.0999999999999994E-2</v>
      </c>
      <c r="D141" s="46">
        <v>1.7000000000000001E-2</v>
      </c>
      <c r="E141" s="45">
        <v>1.0021171489061398</v>
      </c>
    </row>
    <row r="142" spans="1:5">
      <c r="A142" s="45">
        <v>6.749999999999984</v>
      </c>
      <c r="B142" s="46">
        <v>7.391</v>
      </c>
      <c r="C142" s="46">
        <v>6.9000000000000006E-2</v>
      </c>
      <c r="D142" s="46">
        <v>1.7999999999999999E-2</v>
      </c>
      <c r="E142" s="45">
        <v>0.93356785279393861</v>
      </c>
    </row>
    <row r="143" spans="1:5">
      <c r="A143" s="45">
        <v>6.7999999999999838</v>
      </c>
      <c r="B143" s="46">
        <v>7.6459999999999999</v>
      </c>
      <c r="C143" s="46">
        <v>7.0000000000000007E-2</v>
      </c>
      <c r="D143" s="46">
        <v>1.7999999999999999E-2</v>
      </c>
      <c r="E143" s="45">
        <v>0.91551137849856146</v>
      </c>
    </row>
    <row r="144" spans="1:5">
      <c r="A144" s="45">
        <v>6.8499999999999837</v>
      </c>
      <c r="B144" s="46">
        <v>7.585</v>
      </c>
      <c r="C144" s="46">
        <v>7.1999999999999995E-2</v>
      </c>
      <c r="D144" s="46">
        <v>1.7999999999999999E-2</v>
      </c>
      <c r="E144" s="45">
        <v>0.94924192485168091</v>
      </c>
    </row>
    <row r="145" spans="1:5">
      <c r="A145" s="45">
        <v>6.8999999999999835</v>
      </c>
      <c r="B145" s="46">
        <v>7.5529999999999999</v>
      </c>
      <c r="C145" s="46">
        <v>6.9000000000000006E-2</v>
      </c>
      <c r="D145" s="46">
        <v>2.1000000000000001E-2</v>
      </c>
      <c r="E145" s="45">
        <v>0.91354428703826296</v>
      </c>
    </row>
    <row r="146" spans="1:5">
      <c r="A146" s="45">
        <v>6.9499999999999833</v>
      </c>
      <c r="B146" s="46">
        <v>7.59</v>
      </c>
      <c r="C146" s="46">
        <v>6.8000000000000005E-2</v>
      </c>
      <c r="D146" s="46">
        <v>1.7999999999999999E-2</v>
      </c>
      <c r="E146" s="45">
        <v>0.89591567852437426</v>
      </c>
    </row>
    <row r="147" spans="1:5">
      <c r="A147" s="45">
        <v>6.9999999999999831</v>
      </c>
      <c r="B147" s="46">
        <v>7.6159999999999997</v>
      </c>
      <c r="C147" s="46">
        <v>7.0999999999999994E-2</v>
      </c>
      <c r="D147" s="46">
        <v>1.6E-2</v>
      </c>
      <c r="E147" s="45">
        <v>0.93224789915966388</v>
      </c>
    </row>
    <row r="148" spans="1:5">
      <c r="A148" s="45">
        <v>7.0499999999999829</v>
      </c>
      <c r="B148" s="46">
        <v>7.641</v>
      </c>
      <c r="C148" s="46">
        <v>6.7000000000000004E-2</v>
      </c>
      <c r="D148" s="46">
        <v>2.1999999999999999E-2</v>
      </c>
      <c r="E148" s="45">
        <v>0.87684858002879207</v>
      </c>
    </row>
    <row r="149" spans="1:5">
      <c r="A149" s="45">
        <v>7.0999999999999828</v>
      </c>
      <c r="B149" s="46">
        <v>6.867</v>
      </c>
      <c r="C149" s="46">
        <v>6.2E-2</v>
      </c>
      <c r="D149" s="46">
        <v>2.1999999999999999E-2</v>
      </c>
      <c r="E149" s="45">
        <v>0.90286879277704968</v>
      </c>
    </row>
    <row r="150" spans="1:5">
      <c r="A150" s="45">
        <v>7.1499999999999826</v>
      </c>
      <c r="B150" s="46">
        <v>6.2160000000000002</v>
      </c>
      <c r="C150" s="46">
        <v>5.3999999999999999E-2</v>
      </c>
      <c r="D150" s="46">
        <v>2.1000000000000001E-2</v>
      </c>
      <c r="E150" s="45">
        <v>0.86872586872586877</v>
      </c>
    </row>
    <row r="151" spans="1:5">
      <c r="A151" s="45">
        <v>7.1999999999999824</v>
      </c>
      <c r="B151" s="46">
        <v>5.7</v>
      </c>
      <c r="C151" s="46">
        <v>4.9000000000000002E-2</v>
      </c>
      <c r="D151" s="46">
        <v>2.3E-2</v>
      </c>
      <c r="E151" s="45">
        <v>0.85964912280701755</v>
      </c>
    </row>
    <row r="152" spans="1:5">
      <c r="A152" s="45">
        <v>7.2499999999999822</v>
      </c>
      <c r="B152" s="46">
        <v>5.7910000000000004</v>
      </c>
      <c r="C152" s="46">
        <v>4.5999999999999999E-2</v>
      </c>
      <c r="D152" s="46">
        <v>2.3E-2</v>
      </c>
      <c r="E152" s="45">
        <v>0.79433603868071134</v>
      </c>
    </row>
    <row r="153" spans="1:5">
      <c r="A153" s="45">
        <v>7.2999999999999821</v>
      </c>
      <c r="B153" s="46">
        <v>6.0519999999999996</v>
      </c>
      <c r="C153" s="46">
        <v>4.9000000000000002E-2</v>
      </c>
      <c r="D153" s="46">
        <v>2.3E-2</v>
      </c>
      <c r="E153" s="45">
        <v>0.80964970257766034</v>
      </c>
    </row>
    <row r="154" spans="1:5">
      <c r="A154" s="45">
        <v>7.3499999999999819</v>
      </c>
      <c r="B154" s="46">
        <v>6.1920000000000002</v>
      </c>
      <c r="C154" s="46">
        <v>5.1999999999999998E-2</v>
      </c>
      <c r="D154" s="46">
        <v>2.1999999999999999E-2</v>
      </c>
      <c r="E154" s="45">
        <v>0.83979328165374678</v>
      </c>
    </row>
    <row r="155" spans="1:5">
      <c r="A155" s="45">
        <v>7.3999999999999817</v>
      </c>
      <c r="B155" s="46">
        <v>6.6239999999999997</v>
      </c>
      <c r="C155" s="46">
        <v>5.8000000000000003E-2</v>
      </c>
      <c r="D155" s="46">
        <v>2.1000000000000001E-2</v>
      </c>
      <c r="E155" s="45">
        <v>0.87560386473429963</v>
      </c>
    </row>
    <row r="156" spans="1:5">
      <c r="A156" s="45">
        <v>7.4499999999999815</v>
      </c>
      <c r="B156" s="46">
        <v>8.0939999999999994</v>
      </c>
      <c r="C156" s="46">
        <v>6.2E-2</v>
      </c>
      <c r="D156" s="46">
        <v>0.02</v>
      </c>
      <c r="E156" s="45">
        <v>0.76599950580677056</v>
      </c>
    </row>
    <row r="157" spans="1:5">
      <c r="A157" s="45">
        <v>7.4999999999999813</v>
      </c>
      <c r="B157" s="46">
        <v>7.3339999999999996</v>
      </c>
      <c r="C157" s="46">
        <v>6.9000000000000006E-2</v>
      </c>
      <c r="D157" s="46">
        <v>3.1E-2</v>
      </c>
      <c r="E157" s="45">
        <v>0.94082356149440971</v>
      </c>
    </row>
    <row r="158" spans="1:5">
      <c r="A158" s="45">
        <v>7.5499999999999812</v>
      </c>
      <c r="B158" s="46">
        <v>7.1619999999999999</v>
      </c>
      <c r="C158" s="46">
        <v>6.0999999999999999E-2</v>
      </c>
      <c r="D158" s="46">
        <v>7.0000000000000007E-2</v>
      </c>
      <c r="E158" s="45">
        <v>0.85171739737503482</v>
      </c>
    </row>
    <row r="159" spans="1:5">
      <c r="A159" s="45">
        <v>7.599999999999981</v>
      </c>
      <c r="B159" s="46">
        <v>8.0210000000000008</v>
      </c>
      <c r="C159" s="46">
        <v>7.3999999999999996E-2</v>
      </c>
      <c r="D159" s="46">
        <v>0.13200000000000001</v>
      </c>
      <c r="E159" s="45">
        <v>0.92257823214063073</v>
      </c>
    </row>
    <row r="160" spans="1:5">
      <c r="A160" s="45">
        <v>7.6499999999999808</v>
      </c>
      <c r="B160" s="46">
        <v>6.6340000000000003</v>
      </c>
      <c r="C160" s="46">
        <v>5.6000000000000001E-2</v>
      </c>
      <c r="D160" s="46">
        <v>7.6999999999999999E-2</v>
      </c>
      <c r="E160" s="45">
        <v>0.84413626771178785</v>
      </c>
    </row>
    <row r="161" spans="1:5">
      <c r="A161" s="45">
        <v>7.6999999999999806</v>
      </c>
      <c r="B161" s="46">
        <v>4.3170000000000002</v>
      </c>
      <c r="C161" s="46">
        <v>9.9000000000000005E-2</v>
      </c>
      <c r="D161" s="46">
        <v>7.4999999999999997E-2</v>
      </c>
      <c r="E161" s="45">
        <v>2.2932592077831826</v>
      </c>
    </row>
    <row r="162" spans="1:5">
      <c r="A162" s="45">
        <v>7.7499999999999805</v>
      </c>
      <c r="B162" s="46">
        <v>2.5369999999999999</v>
      </c>
      <c r="C162" s="46">
        <v>9.4E-2</v>
      </c>
      <c r="D162" s="46">
        <v>-3.6999999999999998E-2</v>
      </c>
      <c r="E162" s="45">
        <v>3.705163579030351</v>
      </c>
    </row>
    <row r="163" spans="1:5">
      <c r="A163" s="45">
        <v>7.7999999999999803</v>
      </c>
      <c r="B163" s="46">
        <v>1.7629999999999999</v>
      </c>
      <c r="C163" s="46">
        <v>0.08</v>
      </c>
      <c r="D163" s="46">
        <v>-2.5000000000000001E-2</v>
      </c>
      <c r="E163" s="45">
        <v>4.5377197958026096</v>
      </c>
    </row>
    <row r="164" spans="1:5">
      <c r="A164" s="45">
        <v>7.8499999999999801</v>
      </c>
      <c r="B164" s="46">
        <v>1.43</v>
      </c>
      <c r="C164" s="46">
        <v>5.7000000000000002E-2</v>
      </c>
      <c r="D164" s="46">
        <v>-0.01</v>
      </c>
      <c r="E164" s="45">
        <v>3.9860139860139863</v>
      </c>
    </row>
    <row r="165" spans="1:5">
      <c r="A165" s="45">
        <v>7.8999999999999799</v>
      </c>
      <c r="B165" s="46">
        <v>1.966</v>
      </c>
      <c r="C165" s="46">
        <v>6.6000000000000003E-2</v>
      </c>
      <c r="D165" s="46">
        <v>-1E-3</v>
      </c>
      <c r="E165" s="45">
        <v>3.35707019328586</v>
      </c>
    </row>
    <row r="166" spans="1:5">
      <c r="A166" s="45">
        <v>7.9499999999999797</v>
      </c>
      <c r="B166" s="46">
        <v>1.865</v>
      </c>
      <c r="C166" s="46">
        <v>9.5000000000000001E-2</v>
      </c>
      <c r="D166" s="46">
        <v>3.0000000000000001E-3</v>
      </c>
      <c r="E166" s="45">
        <v>5.0938337801608577</v>
      </c>
    </row>
    <row r="167" spans="1:5">
      <c r="A167" s="45">
        <v>7.9999999999999796</v>
      </c>
      <c r="B167" s="46">
        <v>2.484</v>
      </c>
      <c r="C167" s="46">
        <v>9.0999999999999998E-2</v>
      </c>
      <c r="D167" s="46">
        <v>1E-3</v>
      </c>
      <c r="E167" s="45">
        <v>3.6634460547504024</v>
      </c>
    </row>
    <row r="168" spans="1:5">
      <c r="A168" s="45">
        <v>8.0499999999999794</v>
      </c>
      <c r="B168" s="46">
        <v>1.7410000000000001</v>
      </c>
      <c r="C168" s="46">
        <v>9.1999999999999998E-2</v>
      </c>
      <c r="D168" s="46">
        <v>-4.0000000000000001E-3</v>
      </c>
      <c r="E168" s="45">
        <v>5.2843193566915563</v>
      </c>
    </row>
    <row r="169" spans="1:5">
      <c r="A169" s="45">
        <v>8.0999999999999801</v>
      </c>
      <c r="B169" s="46">
        <v>2.99</v>
      </c>
      <c r="C169" s="46">
        <v>7.5999999999999998E-2</v>
      </c>
      <c r="D169" s="46">
        <v>2E-3</v>
      </c>
      <c r="E169" s="45">
        <v>2.5418060200668893</v>
      </c>
    </row>
    <row r="170" spans="1:5">
      <c r="A170" s="45">
        <v>8.1499999999999808</v>
      </c>
      <c r="B170" s="46">
        <v>6.976</v>
      </c>
      <c r="C170" s="46">
        <v>6.5000000000000002E-2</v>
      </c>
      <c r="D170" s="46">
        <v>2E-3</v>
      </c>
      <c r="E170" s="45">
        <v>0.93176605504587151</v>
      </c>
    </row>
    <row r="171" spans="1:5">
      <c r="A171" s="45">
        <v>8.1999999999999815</v>
      </c>
      <c r="B171" s="46">
        <v>6.6840000000000002</v>
      </c>
      <c r="C171" s="46">
        <v>5.1999999999999998E-2</v>
      </c>
      <c r="D171" s="46">
        <v>-1E-3</v>
      </c>
      <c r="E171" s="45">
        <v>0.77797725912627169</v>
      </c>
    </row>
    <row r="172" spans="1:5">
      <c r="A172" s="45">
        <v>8.2499999999999822</v>
      </c>
      <c r="B172" s="46">
        <v>6.3879999999999999</v>
      </c>
      <c r="C172" s="46">
        <v>6.2E-2</v>
      </c>
      <c r="D172" s="46">
        <v>1E-3</v>
      </c>
      <c r="E172" s="45">
        <v>0.97056981840951784</v>
      </c>
    </row>
    <row r="173" spans="1:5">
      <c r="A173" s="45">
        <v>8.2999999999999829</v>
      </c>
      <c r="B173" s="46">
        <v>5.6660000000000004</v>
      </c>
      <c r="C173" s="46">
        <v>0.104</v>
      </c>
      <c r="D173" s="46">
        <v>2E-3</v>
      </c>
      <c r="E173" s="45">
        <v>1.8355100600070595</v>
      </c>
    </row>
    <row r="174" spans="1:5">
      <c r="A174" s="45">
        <v>8.3499999999999837</v>
      </c>
      <c r="B174" s="46">
        <v>4.4210000000000003</v>
      </c>
      <c r="C174" s="46">
        <v>9.8000000000000004E-2</v>
      </c>
      <c r="D174" s="46">
        <v>6.0000000000000001E-3</v>
      </c>
      <c r="E174" s="45">
        <v>2.2166930558697127</v>
      </c>
    </row>
    <row r="175" spans="1:5">
      <c r="A175" s="45">
        <v>8.3999999999999844</v>
      </c>
      <c r="B175" s="46">
        <v>2.7759999999999998</v>
      </c>
      <c r="C175" s="46">
        <v>8.5999999999999993E-2</v>
      </c>
      <c r="D175" s="46">
        <v>1E-3</v>
      </c>
      <c r="E175" s="45">
        <v>3.0979827089337175</v>
      </c>
    </row>
    <row r="176" spans="1:5">
      <c r="A176" s="45">
        <v>8.4499999999999851</v>
      </c>
      <c r="B176" s="46">
        <v>3.9510000000000001</v>
      </c>
      <c r="C176" s="46">
        <v>6.3E-2</v>
      </c>
      <c r="D176" s="46">
        <v>2E-3</v>
      </c>
      <c r="E176" s="45">
        <v>1.5945330296127562</v>
      </c>
    </row>
    <row r="177" spans="1:5">
      <c r="A177" s="45">
        <v>8.4999999999999858</v>
      </c>
      <c r="B177" s="46">
        <v>3.7839999999999998</v>
      </c>
      <c r="C177" s="46">
        <v>3.7999999999999999E-2</v>
      </c>
      <c r="D177" s="46">
        <v>6.0000000000000001E-3</v>
      </c>
      <c r="E177" s="45">
        <v>1.0042283298097252</v>
      </c>
    </row>
    <row r="178" spans="1:5">
      <c r="A178" s="45">
        <v>8.5499999999999865</v>
      </c>
      <c r="B178" s="46">
        <v>3.4910000000000001</v>
      </c>
      <c r="C178" s="46">
        <v>3.4000000000000002E-2</v>
      </c>
      <c r="D178" s="46">
        <v>1.6E-2</v>
      </c>
      <c r="E178" s="45">
        <v>0.97393297049556005</v>
      </c>
    </row>
    <row r="179" spans="1:5">
      <c r="A179" s="45">
        <v>8.5999999999999872</v>
      </c>
      <c r="B179" s="46">
        <v>3.4990000000000001</v>
      </c>
      <c r="C179" s="46">
        <v>3.5999999999999997E-2</v>
      </c>
      <c r="D179" s="46">
        <v>2.1000000000000001E-2</v>
      </c>
      <c r="E179" s="45">
        <v>1.0288653901114604</v>
      </c>
    </row>
    <row r="180" spans="1:5">
      <c r="A180" s="45">
        <v>8.6499999999999879</v>
      </c>
      <c r="B180" s="46">
        <v>3.9430000000000001</v>
      </c>
      <c r="C180" s="46">
        <v>0.04</v>
      </c>
      <c r="D180" s="46">
        <v>2.8000000000000001E-2</v>
      </c>
      <c r="E180" s="45">
        <v>1.0144559979710881</v>
      </c>
    </row>
    <row r="181" spans="1:5">
      <c r="A181" s="45">
        <v>8.6999999999999886</v>
      </c>
      <c r="B181" s="46">
        <v>4.5940000000000003</v>
      </c>
      <c r="C181" s="46">
        <v>6.0999999999999999E-2</v>
      </c>
      <c r="D181" s="46">
        <v>3.5000000000000003E-2</v>
      </c>
      <c r="E181" s="45">
        <v>1.3278188942098388</v>
      </c>
    </row>
    <row r="182" spans="1:5">
      <c r="A182" s="45">
        <v>8.7499999999999893</v>
      </c>
      <c r="B182" s="46">
        <v>4.4039999999999999</v>
      </c>
      <c r="C182" s="46">
        <v>0.104</v>
      </c>
      <c r="D182" s="46">
        <v>4.1000000000000002E-2</v>
      </c>
      <c r="E182" s="45">
        <v>2.3614895549500456</v>
      </c>
    </row>
    <row r="183" spans="1:5">
      <c r="A183" s="45">
        <v>8.7999999999999901</v>
      </c>
      <c r="B183" s="46">
        <v>4.0430000000000001</v>
      </c>
      <c r="C183" s="46">
        <v>0.13700000000000001</v>
      </c>
      <c r="D183" s="46">
        <v>5.1999999999999998E-2</v>
      </c>
      <c r="E183" s="45">
        <v>3.3885728419490477</v>
      </c>
    </row>
    <row r="184" spans="1:5">
      <c r="A184" s="45">
        <v>8.8499999999999908</v>
      </c>
      <c r="B184" s="46">
        <v>6.96</v>
      </c>
      <c r="C184" s="46">
        <v>0.20399999999999999</v>
      </c>
      <c r="D184" s="46">
        <v>5.3999999999999999E-2</v>
      </c>
      <c r="E184" s="45">
        <v>2.9310344827586206</v>
      </c>
    </row>
    <row r="185" spans="1:5">
      <c r="A185" s="45">
        <v>8.8999999999999915</v>
      </c>
      <c r="B185" s="46">
        <v>6.5869999999999997</v>
      </c>
      <c r="C185" s="46">
        <v>0.23799999999999999</v>
      </c>
      <c r="D185" s="46">
        <v>5.8000000000000003E-2</v>
      </c>
      <c r="E185" s="45">
        <v>3.6131774707757702</v>
      </c>
    </row>
    <row r="186" spans="1:5">
      <c r="A186" s="45">
        <v>8.9499999999999922</v>
      </c>
      <c r="B186" s="46">
        <v>6.4660000000000002</v>
      </c>
      <c r="C186" s="46">
        <v>0.25700000000000001</v>
      </c>
      <c r="D186" s="46">
        <v>5.8999999999999997E-2</v>
      </c>
      <c r="E186" s="45">
        <v>3.9746365604701515</v>
      </c>
    </row>
    <row r="187" spans="1:5">
      <c r="A187" s="45">
        <v>8.9999999999999929</v>
      </c>
      <c r="B187" s="46">
        <v>6.5890000000000004</v>
      </c>
      <c r="C187" s="46">
        <v>0.26500000000000001</v>
      </c>
      <c r="D187" s="46">
        <v>6.8000000000000005E-2</v>
      </c>
      <c r="E187" s="45">
        <v>4.0218546061617841</v>
      </c>
    </row>
    <row r="188" spans="1:5">
      <c r="A188" s="45">
        <v>9.0499999999999936</v>
      </c>
      <c r="B188" s="46">
        <v>6.68</v>
      </c>
      <c r="C188" s="46">
        <v>0.25600000000000001</v>
      </c>
      <c r="D188" s="46">
        <v>8.1000000000000003E-2</v>
      </c>
      <c r="E188" s="45">
        <v>3.8323353293413178</v>
      </c>
    </row>
    <row r="189" spans="1:5">
      <c r="A189" s="45">
        <v>9.0999999999999943</v>
      </c>
      <c r="B189" s="46">
        <v>6.5110000000000001</v>
      </c>
      <c r="C189" s="46">
        <v>0.245</v>
      </c>
      <c r="D189" s="46">
        <v>9.1999999999999998E-2</v>
      </c>
      <c r="E189" s="45">
        <v>3.762862847488865</v>
      </c>
    </row>
    <row r="190" spans="1:5">
      <c r="A190" s="45">
        <v>9.149999999999995</v>
      </c>
      <c r="B190" s="46">
        <v>6.2610000000000001</v>
      </c>
      <c r="C190" s="46">
        <v>0.23400000000000001</v>
      </c>
      <c r="D190" s="46">
        <v>0.10199999999999999</v>
      </c>
      <c r="E190" s="45">
        <v>3.7374221370388119</v>
      </c>
    </row>
    <row r="191" spans="1:5">
      <c r="A191" s="45">
        <v>9.1999999999999957</v>
      </c>
      <c r="B191" s="46">
        <v>6.0540000000000003</v>
      </c>
      <c r="C191" s="46">
        <v>0.22800000000000001</v>
      </c>
      <c r="D191" s="46">
        <v>0.109</v>
      </c>
      <c r="E191" s="45">
        <v>3.7661050545094152</v>
      </c>
    </row>
    <row r="192" spans="1:5">
      <c r="A192" s="45">
        <v>9.2499999999999964</v>
      </c>
      <c r="B192" s="46">
        <v>5.899</v>
      </c>
      <c r="C192" s="46">
        <v>0.29399999999999998</v>
      </c>
      <c r="D192" s="46">
        <v>0.108</v>
      </c>
      <c r="E192" s="45">
        <v>4.9838955755212746</v>
      </c>
    </row>
    <row r="193" spans="1:5">
      <c r="A193" s="45">
        <v>9.2999999999999972</v>
      </c>
      <c r="B193" s="46">
        <v>6.3659999999999997</v>
      </c>
      <c r="C193" s="46">
        <v>0.39300000000000002</v>
      </c>
      <c r="D193" s="46">
        <v>0.10100000000000001</v>
      </c>
      <c r="E193" s="45">
        <v>6.173421300659756</v>
      </c>
    </row>
    <row r="194" spans="1:5">
      <c r="A194" s="45">
        <v>9.3499999999999979</v>
      </c>
      <c r="B194" s="46">
        <v>8.1820000000000004</v>
      </c>
      <c r="C194" s="46">
        <v>0.35899999999999999</v>
      </c>
      <c r="D194" s="46">
        <v>0.14199999999999999</v>
      </c>
      <c r="E194" s="45">
        <v>4.3876802737716938</v>
      </c>
    </row>
    <row r="195" spans="1:5">
      <c r="A195" s="45">
        <v>9.3999999999999986</v>
      </c>
      <c r="B195" s="46">
        <v>7.4109999999999996</v>
      </c>
      <c r="C195" s="46">
        <v>0.34300000000000003</v>
      </c>
      <c r="D195" s="46">
        <v>0.16600000000000001</v>
      </c>
      <c r="E195" s="45">
        <v>4.6282552961813526</v>
      </c>
    </row>
    <row r="196" spans="1:5">
      <c r="A196" s="45">
        <v>9.4499999999999993</v>
      </c>
      <c r="B196" s="46">
        <v>8.3770000000000007</v>
      </c>
      <c r="C196" s="46">
        <v>0.25600000000000001</v>
      </c>
      <c r="D196" s="46">
        <v>0.191</v>
      </c>
      <c r="E196" s="45">
        <v>3.0559866300584932</v>
      </c>
    </row>
    <row r="197" spans="1:5">
      <c r="A197" s="45">
        <v>9.5</v>
      </c>
      <c r="B197" s="46">
        <v>10.047000000000001</v>
      </c>
      <c r="C197" s="46">
        <v>0.215</v>
      </c>
      <c r="D197" s="46">
        <v>0.215</v>
      </c>
      <c r="E197" s="45">
        <v>2.1399422713247733</v>
      </c>
    </row>
    <row r="198" spans="1:5">
      <c r="A198" s="45">
        <v>9.5500000000000007</v>
      </c>
      <c r="B198" s="46">
        <v>8.7539999999999996</v>
      </c>
      <c r="C198" s="46">
        <v>0.19400000000000001</v>
      </c>
      <c r="D198" s="46">
        <v>0.23799999999999999</v>
      </c>
      <c r="E198" s="45">
        <v>2.2161297692483442</v>
      </c>
    </row>
    <row r="199" spans="1:5">
      <c r="A199" s="45">
        <v>9.6000000000000014</v>
      </c>
      <c r="B199" s="46">
        <v>6.5179999999999998</v>
      </c>
      <c r="C199" s="46">
        <v>0.16900000000000001</v>
      </c>
      <c r="D199" s="46">
        <v>0.219</v>
      </c>
      <c r="E199" s="45">
        <v>2.5928198833998164</v>
      </c>
    </row>
    <row r="200" spans="1:5">
      <c r="A200" s="45">
        <v>9.6500000000000021</v>
      </c>
      <c r="B200" s="46">
        <v>10.266</v>
      </c>
      <c r="C200" s="46">
        <v>0.14499999999999999</v>
      </c>
      <c r="D200" s="46">
        <v>0.20300000000000001</v>
      </c>
      <c r="E200" s="45">
        <v>1.4124293785310733</v>
      </c>
    </row>
    <row r="201" spans="1:5">
      <c r="A201" s="45">
        <v>9.7000000000000028</v>
      </c>
      <c r="B201" s="46">
        <v>11.318</v>
      </c>
      <c r="C201" s="46">
        <v>0.126</v>
      </c>
      <c r="D201" s="46">
        <v>0.23499999999999999</v>
      </c>
      <c r="E201" s="45">
        <v>1.1132708959180067</v>
      </c>
    </row>
    <row r="202" spans="1:5">
      <c r="A202" s="45">
        <v>9.7500000000000036</v>
      </c>
      <c r="B202" s="46">
        <v>13.433</v>
      </c>
      <c r="C202" s="46">
        <v>0.112</v>
      </c>
      <c r="D202" s="46">
        <v>0.224</v>
      </c>
      <c r="E202" s="45">
        <v>0.83376758728504441</v>
      </c>
    </row>
    <row r="203" spans="1:5">
      <c r="A203" s="45">
        <v>9.8000000000000043</v>
      </c>
      <c r="B203" s="46">
        <v>18.488</v>
      </c>
      <c r="C203" s="46">
        <v>0.17399999999999999</v>
      </c>
      <c r="D203" s="46">
        <v>0.21299999999999999</v>
      </c>
      <c r="E203" s="45">
        <v>0.94115101687581126</v>
      </c>
    </row>
    <row r="204" spans="1:5">
      <c r="A204" s="45">
        <v>9.850000000000005</v>
      </c>
      <c r="B204" s="46">
        <v>25.271000000000001</v>
      </c>
      <c r="C204" s="46">
        <v>0.32600000000000001</v>
      </c>
      <c r="D204" s="46">
        <v>0.23899999999999999</v>
      </c>
      <c r="E204" s="45">
        <v>1.2900162241304263</v>
      </c>
    </row>
    <row r="205" spans="1:5">
      <c r="A205" s="45">
        <v>9.9000000000000057</v>
      </c>
      <c r="B205" s="46">
        <v>15.97</v>
      </c>
      <c r="C205" s="46">
        <v>0.377</v>
      </c>
      <c r="D205" s="46">
        <v>0.26200000000000001</v>
      </c>
      <c r="E205" s="45">
        <v>2.3606762680025049</v>
      </c>
    </row>
    <row r="206" spans="1:5">
      <c r="A206" s="45">
        <v>9.9500000000000064</v>
      </c>
      <c r="B206" s="46">
        <v>11.539</v>
      </c>
      <c r="C206" s="46">
        <v>0.39300000000000002</v>
      </c>
      <c r="D206" s="46">
        <v>0.32600000000000001</v>
      </c>
      <c r="E206" s="45">
        <v>3.405841060750499</v>
      </c>
    </row>
    <row r="207" spans="1:5">
      <c r="A207" s="45">
        <v>10.000000000000007</v>
      </c>
      <c r="B207" s="46">
        <v>10.523999999999999</v>
      </c>
      <c r="C207" s="46">
        <v>0.39300000000000002</v>
      </c>
      <c r="D207" s="46">
        <v>2.9609999999999999</v>
      </c>
      <c r="E207" s="45">
        <v>3.7343215507411638</v>
      </c>
    </row>
    <row r="208" spans="1:5">
      <c r="A208" s="45">
        <v>10.050000000000008</v>
      </c>
      <c r="B208" s="46">
        <v>8.5540000000000003</v>
      </c>
      <c r="C208" s="46">
        <v>0.39300000000000002</v>
      </c>
      <c r="D208" s="46"/>
      <c r="E208" s="45">
        <v>4.5943418283843815</v>
      </c>
    </row>
    <row r="209" spans="1:5">
      <c r="A209" s="45">
        <v>10.100000000000009</v>
      </c>
      <c r="B209" s="46">
        <v>7.7480000000000002</v>
      </c>
      <c r="C209" s="46">
        <v>0.30299999999999999</v>
      </c>
      <c r="D209" s="46"/>
      <c r="E209" s="45">
        <v>3.9106866288074342</v>
      </c>
    </row>
    <row r="210" spans="1:5">
      <c r="A210" s="45">
        <v>10.150000000000009</v>
      </c>
      <c r="B210" s="46">
        <v>7.3620000000000001</v>
      </c>
      <c r="C210" s="46">
        <v>0.188</v>
      </c>
      <c r="D210" s="46"/>
      <c r="E210" s="45">
        <v>2.5536538983971746</v>
      </c>
    </row>
    <row r="211" spans="1:5">
      <c r="A211" s="45">
        <v>10.20000000000001</v>
      </c>
      <c r="B211" s="46">
        <v>8.48</v>
      </c>
      <c r="C211" s="46">
        <v>0.377</v>
      </c>
      <c r="D211" s="46"/>
      <c r="E211" s="45">
        <v>4.4457547169811322</v>
      </c>
    </row>
    <row r="212" spans="1:5">
      <c r="A212" s="45">
        <v>10.250000000000011</v>
      </c>
      <c r="B212" s="46">
        <v>9.8079999999999998</v>
      </c>
      <c r="C212" s="46">
        <v>0.39200000000000002</v>
      </c>
      <c r="D212" s="46"/>
      <c r="E212" s="45">
        <v>3.9967373572593803</v>
      </c>
    </row>
    <row r="213" spans="1:5">
      <c r="A213" s="45">
        <v>10.300000000000011</v>
      </c>
      <c r="B213" s="46">
        <v>11.803000000000001</v>
      </c>
      <c r="C213" s="46">
        <v>0.39200000000000002</v>
      </c>
      <c r="D213" s="46"/>
      <c r="E213" s="45">
        <v>3.3211895280860797</v>
      </c>
    </row>
    <row r="214" spans="1:5">
      <c r="A214" s="45">
        <v>10.350000000000012</v>
      </c>
      <c r="B214" s="46">
        <v>8.9369999999999994</v>
      </c>
      <c r="C214" s="46">
        <v>0.33100000000000002</v>
      </c>
      <c r="D214" s="46"/>
      <c r="E214" s="45">
        <v>3.7037037037037042</v>
      </c>
    </row>
    <row r="215" spans="1:5">
      <c r="A215" s="45">
        <v>10.400000000000013</v>
      </c>
      <c r="B215" s="46">
        <v>9.7899999999999991</v>
      </c>
      <c r="C215" s="46">
        <v>0.26400000000000001</v>
      </c>
      <c r="D215" s="46"/>
      <c r="E215" s="45">
        <v>2.6966292134831464</v>
      </c>
    </row>
    <row r="216" spans="1:5">
      <c r="A216" s="45">
        <v>10.450000000000014</v>
      </c>
      <c r="B216" s="46">
        <v>9.8119999999999994</v>
      </c>
      <c r="C216" s="46">
        <v>0.21199999999999999</v>
      </c>
      <c r="D216" s="46"/>
      <c r="E216" s="45">
        <v>2.1606196494088872</v>
      </c>
    </row>
    <row r="217" spans="1:5">
      <c r="A217" s="45">
        <v>10.500000000000014</v>
      </c>
      <c r="B217" s="46">
        <v>9.2439999999999998</v>
      </c>
      <c r="C217" s="46">
        <v>0.19800000000000001</v>
      </c>
      <c r="D217" s="46"/>
      <c r="E217" s="45">
        <v>2.1419299004759846</v>
      </c>
    </row>
    <row r="218" spans="1:5">
      <c r="A218" s="45">
        <v>10.550000000000015</v>
      </c>
      <c r="B218" s="46">
        <v>9.7639999999999993</v>
      </c>
      <c r="C218" s="46">
        <v>0.22</v>
      </c>
      <c r="D218" s="46"/>
      <c r="E218" s="45">
        <v>2.2531749283080704</v>
      </c>
    </row>
    <row r="219" spans="1:5">
      <c r="A219" s="45">
        <v>10.600000000000016</v>
      </c>
      <c r="B219" s="46">
        <v>9.7710000000000008</v>
      </c>
      <c r="C219" s="46">
        <v>0.20699999999999999</v>
      </c>
      <c r="D219" s="46"/>
      <c r="E219" s="45">
        <v>2.118513969910961</v>
      </c>
    </row>
    <row r="220" spans="1:5">
      <c r="A220" s="45">
        <v>10.650000000000016</v>
      </c>
      <c r="B220" s="46">
        <v>9.9109999999999996</v>
      </c>
      <c r="C220" s="46">
        <v>0.191</v>
      </c>
      <c r="D220" s="46"/>
      <c r="E220" s="45">
        <v>1.9271516496821715</v>
      </c>
    </row>
    <row r="221" spans="1:5">
      <c r="A221" s="45">
        <v>10.700000000000017</v>
      </c>
      <c r="B221" s="46">
        <v>7.8890000000000002</v>
      </c>
      <c r="C221" s="46">
        <v>0.17299999999999999</v>
      </c>
      <c r="D221" s="46"/>
      <c r="E221" s="45">
        <v>2.1929268601850676</v>
      </c>
    </row>
    <row r="222" spans="1:5">
      <c r="A222" s="45">
        <v>10.750000000000018</v>
      </c>
      <c r="B222" s="46">
        <v>8.5890000000000004</v>
      </c>
      <c r="C222" s="46">
        <v>0.151</v>
      </c>
      <c r="D222" s="46"/>
      <c r="E222" s="45">
        <v>1.7580626382582372</v>
      </c>
    </row>
    <row r="223" spans="1:5">
      <c r="A223" s="45">
        <v>10.800000000000018</v>
      </c>
      <c r="B223" s="46">
        <v>8.7769999999999992</v>
      </c>
      <c r="C223" s="46">
        <v>0.16400000000000001</v>
      </c>
      <c r="D223" s="46"/>
      <c r="E223" s="45">
        <v>1.8685199954426346</v>
      </c>
    </row>
    <row r="224" spans="1:5">
      <c r="A224" s="45">
        <v>10.850000000000019</v>
      </c>
      <c r="B224" s="46">
        <v>9.14</v>
      </c>
      <c r="C224" s="46">
        <v>0.19700000000000001</v>
      </c>
      <c r="D224" s="46"/>
      <c r="E224" s="45">
        <v>2.1553610503282274</v>
      </c>
    </row>
    <row r="225" spans="1:5">
      <c r="A225" s="45">
        <v>10.90000000000002</v>
      </c>
      <c r="B225" s="46">
        <v>9.1020000000000003</v>
      </c>
      <c r="C225" s="46">
        <v>0.20599999999999999</v>
      </c>
      <c r="D225" s="46"/>
      <c r="E225" s="45">
        <v>2.2632388486047019</v>
      </c>
    </row>
    <row r="226" spans="1:5">
      <c r="A226" s="45">
        <v>10.950000000000021</v>
      </c>
      <c r="B226" s="46">
        <v>9.2739999999999991</v>
      </c>
      <c r="C226" s="46">
        <v>0.22</v>
      </c>
      <c r="D226" s="46"/>
      <c r="E226" s="45">
        <v>2.3722234203148589</v>
      </c>
    </row>
    <row r="227" spans="1:5">
      <c r="A227" s="45">
        <v>11.000000000000021</v>
      </c>
      <c r="B227" s="46">
        <v>9.4570000000000007</v>
      </c>
      <c r="C227" s="46">
        <v>0.23599999999999999</v>
      </c>
      <c r="D227" s="46"/>
      <c r="E227" s="45">
        <v>2.4955059744104893</v>
      </c>
    </row>
    <row r="228" spans="1:5">
      <c r="A228" s="45">
        <v>11.050000000000022</v>
      </c>
      <c r="B228" s="46">
        <v>9.2810000000000006</v>
      </c>
      <c r="C228" s="46">
        <v>0.26400000000000001</v>
      </c>
      <c r="D228" s="46"/>
      <c r="E228" s="45">
        <v>2.8445210645404591</v>
      </c>
    </row>
    <row r="229" spans="1:5">
      <c r="A229" s="45">
        <v>11.100000000000023</v>
      </c>
      <c r="B229" s="46">
        <v>9.1750000000000007</v>
      </c>
      <c r="C229" s="46">
        <v>0.25</v>
      </c>
      <c r="D229" s="46"/>
      <c r="E229" s="45">
        <v>2.7247956403269753</v>
      </c>
    </row>
    <row r="230" spans="1:5">
      <c r="A230" s="45">
        <v>11.150000000000023</v>
      </c>
      <c r="B230" s="46">
        <v>9.2859999999999996</v>
      </c>
      <c r="C230" s="46">
        <v>0.24199999999999999</v>
      </c>
      <c r="D230" s="46"/>
      <c r="E230" s="45">
        <v>2.6060736592720226</v>
      </c>
    </row>
    <row r="231" spans="1:5">
      <c r="A231" s="45">
        <v>11.200000000000024</v>
      </c>
      <c r="B231" s="46">
        <v>9.4320000000000004</v>
      </c>
      <c r="C231" s="46">
        <v>0.23400000000000001</v>
      </c>
      <c r="D231" s="46"/>
      <c r="E231" s="45">
        <v>2.4809160305343512</v>
      </c>
    </row>
    <row r="232" spans="1:5">
      <c r="A232" s="45">
        <v>11.250000000000025</v>
      </c>
      <c r="B232" s="46">
        <v>9.4380000000000006</v>
      </c>
      <c r="C232" s="46">
        <v>0.23400000000000001</v>
      </c>
      <c r="D232" s="46"/>
      <c r="E232" s="45">
        <v>2.4793388429752068</v>
      </c>
    </row>
    <row r="233" spans="1:5">
      <c r="A233" s="45">
        <v>11.300000000000026</v>
      </c>
      <c r="B233" s="46">
        <v>9.1389999999999993</v>
      </c>
      <c r="C233" s="46">
        <v>0.219</v>
      </c>
      <c r="D233" s="46"/>
      <c r="E233" s="45">
        <v>2.396323448955028</v>
      </c>
    </row>
    <row r="234" spans="1:5">
      <c r="A234" s="45">
        <v>11.350000000000026</v>
      </c>
      <c r="B234" s="46">
        <v>8.8580000000000005</v>
      </c>
      <c r="C234" s="46">
        <v>0.19600000000000001</v>
      </c>
      <c r="D234" s="46"/>
      <c r="E234" s="45">
        <v>2.2126890946037481</v>
      </c>
    </row>
    <row r="235" spans="1:5">
      <c r="A235" s="45">
        <v>11.400000000000027</v>
      </c>
      <c r="B235" s="46">
        <v>8.9380000000000006</v>
      </c>
      <c r="C235" s="46">
        <v>0.19800000000000001</v>
      </c>
      <c r="D235" s="46"/>
      <c r="E235" s="45">
        <v>2.2152606847169389</v>
      </c>
    </row>
    <row r="236" spans="1:5">
      <c r="A236" s="45">
        <v>11.450000000000028</v>
      </c>
      <c r="B236" s="46">
        <v>8.8770000000000007</v>
      </c>
      <c r="C236" s="46">
        <v>0.23699999999999999</v>
      </c>
      <c r="D236" s="46"/>
      <c r="E236" s="45">
        <v>2.6698208854342682</v>
      </c>
    </row>
    <row r="237" spans="1:5">
      <c r="A237" s="45">
        <v>11.500000000000028</v>
      </c>
      <c r="B237" s="46">
        <v>9.1809999999999992</v>
      </c>
      <c r="C237" s="46">
        <v>0.221</v>
      </c>
      <c r="D237" s="46"/>
      <c r="E237" s="45">
        <v>2.4071451911556481</v>
      </c>
    </row>
    <row r="238" spans="1:5">
      <c r="A238" s="45">
        <v>11.550000000000029</v>
      </c>
      <c r="B238" s="46">
        <v>8.9019999999999992</v>
      </c>
      <c r="C238" s="46">
        <v>0.191</v>
      </c>
      <c r="D238" s="46"/>
      <c r="E238" s="45">
        <v>2.1455852617389355</v>
      </c>
    </row>
    <row r="239" spans="1:5">
      <c r="A239" s="45">
        <v>11.60000000000003</v>
      </c>
      <c r="B239" s="46">
        <v>8.8670000000000009</v>
      </c>
      <c r="C239" s="46">
        <v>0.217</v>
      </c>
      <c r="D239" s="46"/>
      <c r="E239" s="45">
        <v>2.4472764181797673</v>
      </c>
    </row>
    <row r="240" spans="1:5">
      <c r="A240" s="45">
        <v>11.650000000000031</v>
      </c>
      <c r="B240" s="46">
        <v>8.6259999999999994</v>
      </c>
      <c r="C240" s="46">
        <v>0.214</v>
      </c>
      <c r="D240" s="46"/>
      <c r="E240" s="45">
        <v>2.4808717829816831</v>
      </c>
    </row>
    <row r="241" spans="1:5">
      <c r="A241" s="45">
        <v>11.700000000000031</v>
      </c>
      <c r="B241" s="46">
        <v>8.8409999999999993</v>
      </c>
      <c r="C241" s="46">
        <v>0.20799999999999999</v>
      </c>
      <c r="D241" s="46"/>
      <c r="E241" s="45">
        <v>2.3526750367605476</v>
      </c>
    </row>
    <row r="242" spans="1:5">
      <c r="A242" s="45">
        <v>11.750000000000032</v>
      </c>
      <c r="B242" s="46">
        <v>8.2330000000000005</v>
      </c>
      <c r="C242" s="46">
        <v>0.219</v>
      </c>
      <c r="D242" s="46"/>
      <c r="E242" s="45">
        <v>2.6600267217296243</v>
      </c>
    </row>
    <row r="243" spans="1:5">
      <c r="A243" s="45">
        <v>11.800000000000033</v>
      </c>
      <c r="B243" s="46">
        <v>8.4420000000000002</v>
      </c>
      <c r="C243" s="46">
        <v>0.23799999999999999</v>
      </c>
      <c r="D243" s="46"/>
      <c r="E243" s="45">
        <v>2.8192371475953562</v>
      </c>
    </row>
    <row r="244" spans="1:5">
      <c r="A244" s="45">
        <v>11.850000000000033</v>
      </c>
      <c r="B244" s="46">
        <v>8.8859999999999992</v>
      </c>
      <c r="C244" s="46">
        <v>0.245</v>
      </c>
      <c r="D244" s="46"/>
      <c r="E244" s="45">
        <v>2.7571460724735539</v>
      </c>
    </row>
    <row r="245" spans="1:5">
      <c r="A245" s="45">
        <v>11.900000000000034</v>
      </c>
      <c r="B245" s="46">
        <v>8.8219999999999992</v>
      </c>
      <c r="C245" s="46">
        <v>0.222</v>
      </c>
      <c r="D245" s="46"/>
      <c r="E245" s="45">
        <v>2.5164361822715939</v>
      </c>
    </row>
    <row r="246" spans="1:5">
      <c r="A246" s="45">
        <v>11.950000000000035</v>
      </c>
      <c r="B246" s="46">
        <v>8.7270000000000003</v>
      </c>
      <c r="C246" s="46">
        <v>0.22</v>
      </c>
      <c r="D246" s="46"/>
      <c r="E246" s="45">
        <v>2.5209121118368283</v>
      </c>
    </row>
    <row r="247" spans="1:5">
      <c r="A247" s="45">
        <v>12.000000000000036</v>
      </c>
      <c r="B247" s="46">
        <v>8.5</v>
      </c>
      <c r="C247" s="46">
        <v>0.219</v>
      </c>
      <c r="D247" s="46"/>
      <c r="E247" s="45">
        <v>2.5764705882352938</v>
      </c>
    </row>
    <row r="248" spans="1:5">
      <c r="A248" s="45"/>
      <c r="B248" s="46"/>
      <c r="C248" s="46"/>
      <c r="D248" s="46"/>
      <c r="E248" s="45"/>
    </row>
    <row r="249" spans="1:5">
      <c r="A249" s="45"/>
      <c r="B249" s="46"/>
      <c r="C249" s="46"/>
      <c r="D249" s="46"/>
      <c r="E249" s="45"/>
    </row>
    <row r="250" spans="1:5">
      <c r="A250" s="45"/>
      <c r="B250" s="46"/>
      <c r="C250" s="46"/>
      <c r="D250" s="46"/>
      <c r="E250" s="45"/>
    </row>
    <row r="251" spans="1:5">
      <c r="A251" s="45"/>
      <c r="B251" s="46"/>
      <c r="C251" s="46"/>
      <c r="D251" s="46"/>
      <c r="E251" s="45"/>
    </row>
    <row r="252" spans="1:5">
      <c r="A252" s="45"/>
      <c r="B252" s="46"/>
      <c r="C252" s="46"/>
      <c r="D252" s="46"/>
      <c r="E252" s="45"/>
    </row>
    <row r="253" spans="1:5">
      <c r="A253" s="45"/>
      <c r="B253" s="46"/>
      <c r="C253" s="46"/>
      <c r="D253" s="46"/>
      <c r="E253" s="45"/>
    </row>
    <row r="254" spans="1:5">
      <c r="A254" s="45"/>
      <c r="B254" s="46"/>
      <c r="C254" s="46"/>
      <c r="D254" s="46"/>
      <c r="E254" s="45"/>
    </row>
    <row r="255" spans="1:5">
      <c r="A255" s="45"/>
      <c r="B255" s="46"/>
      <c r="C255" s="46"/>
      <c r="D255" s="46"/>
      <c r="E255" s="45"/>
    </row>
    <row r="256" spans="1:5">
      <c r="A256" s="45"/>
      <c r="B256" s="46"/>
      <c r="C256" s="46"/>
      <c r="D256" s="46"/>
      <c r="E256" s="45"/>
    </row>
    <row r="257" spans="1:5">
      <c r="A257" s="45"/>
      <c r="B257" s="46"/>
      <c r="C257" s="46"/>
      <c r="D257" s="46"/>
      <c r="E257" s="45"/>
    </row>
    <row r="258" spans="1:5">
      <c r="A258" s="45"/>
      <c r="B258" s="46"/>
      <c r="C258" s="46"/>
      <c r="D258" s="46"/>
      <c r="E258" s="45"/>
    </row>
    <row r="259" spans="1:5">
      <c r="A259" s="45"/>
      <c r="B259" s="46"/>
      <c r="C259" s="46"/>
      <c r="D259" s="46"/>
      <c r="E259" s="45"/>
    </row>
    <row r="260" spans="1:5">
      <c r="A260" s="45"/>
      <c r="B260" s="46"/>
      <c r="C260" s="46"/>
      <c r="D260" s="46"/>
      <c r="E260" s="45"/>
    </row>
    <row r="261" spans="1:5">
      <c r="A261" s="45"/>
      <c r="B261" s="46"/>
      <c r="C261" s="46"/>
      <c r="D261" s="46"/>
      <c r="E261" s="45"/>
    </row>
    <row r="262" spans="1:5">
      <c r="A262" s="45"/>
      <c r="B262" s="46"/>
      <c r="C262" s="46"/>
      <c r="D262" s="46"/>
      <c r="E262" s="45"/>
    </row>
    <row r="263" spans="1:5">
      <c r="A263" s="45"/>
      <c r="B263" s="46"/>
      <c r="C263" s="46"/>
      <c r="D263" s="46"/>
      <c r="E263" s="45"/>
    </row>
    <row r="264" spans="1:5">
      <c r="A264" s="45"/>
      <c r="B264" s="46"/>
      <c r="C264" s="46"/>
      <c r="D264" s="46"/>
      <c r="E264" s="45"/>
    </row>
    <row r="265" spans="1:5">
      <c r="A265" s="45"/>
      <c r="B265" s="46"/>
      <c r="C265" s="46"/>
      <c r="D265" s="46"/>
      <c r="E265" s="45"/>
    </row>
    <row r="266" spans="1:5">
      <c r="A266" s="45"/>
      <c r="B266" s="46"/>
      <c r="C266" s="46"/>
      <c r="D266" s="46"/>
      <c r="E266" s="45"/>
    </row>
    <row r="267" spans="1:5">
      <c r="A267" s="45"/>
      <c r="B267" s="46"/>
      <c r="C267" s="46"/>
      <c r="D267" s="46"/>
      <c r="E267" s="45"/>
    </row>
    <row r="268" spans="1:5">
      <c r="A268" s="45"/>
      <c r="B268" s="46"/>
      <c r="C268" s="46"/>
      <c r="D268" s="46"/>
      <c r="E268" s="45"/>
    </row>
    <row r="269" spans="1:5">
      <c r="A269" s="45"/>
      <c r="B269" s="46"/>
      <c r="C269" s="46"/>
      <c r="D269" s="46"/>
      <c r="E269" s="45"/>
    </row>
    <row r="270" spans="1:5">
      <c r="A270" s="45"/>
      <c r="B270" s="46"/>
      <c r="C270" s="46"/>
      <c r="D270" s="46"/>
      <c r="E270" s="45"/>
    </row>
    <row r="271" spans="1:5">
      <c r="A271" s="45"/>
      <c r="B271" s="46"/>
      <c r="C271" s="46"/>
      <c r="D271" s="46"/>
      <c r="E271" s="45"/>
    </row>
    <row r="272" spans="1:5">
      <c r="A272" s="45"/>
      <c r="B272" s="46"/>
      <c r="C272" s="46"/>
      <c r="D272" s="46"/>
      <c r="E272" s="45"/>
    </row>
    <row r="273" spans="1:5">
      <c r="A273" s="45"/>
      <c r="B273" s="46"/>
      <c r="C273" s="46"/>
      <c r="D273" s="46"/>
      <c r="E273" s="45"/>
    </row>
    <row r="274" spans="1:5">
      <c r="A274" s="45"/>
      <c r="B274" s="46"/>
      <c r="C274" s="46"/>
      <c r="D274" s="46"/>
      <c r="E274" s="45"/>
    </row>
    <row r="275" spans="1:5">
      <c r="A275" s="45"/>
      <c r="B275" s="46"/>
      <c r="C275" s="46"/>
      <c r="D275" s="46"/>
      <c r="E275" s="45"/>
    </row>
    <row r="276" spans="1:5">
      <c r="A276" s="45"/>
      <c r="B276" s="46"/>
      <c r="C276" s="46"/>
      <c r="D276" s="46"/>
      <c r="E276" s="45"/>
    </row>
    <row r="277" spans="1:5">
      <c r="A277" s="45"/>
      <c r="B277" s="46"/>
      <c r="C277" s="46"/>
      <c r="D277" s="46"/>
      <c r="E277" s="45"/>
    </row>
    <row r="278" spans="1:5">
      <c r="A278" s="45"/>
      <c r="B278" s="46"/>
      <c r="C278" s="46"/>
      <c r="D278" s="46"/>
      <c r="E278" s="45"/>
    </row>
    <row r="279" spans="1:5">
      <c r="A279" s="45"/>
      <c r="B279" s="46"/>
      <c r="C279" s="46"/>
      <c r="D279" s="46"/>
      <c r="E279" s="45"/>
    </row>
    <row r="280" spans="1:5">
      <c r="A280" s="45"/>
      <c r="B280" s="46"/>
      <c r="C280" s="46"/>
      <c r="D280" s="46"/>
      <c r="E280" s="45"/>
    </row>
    <row r="281" spans="1:5">
      <c r="A281" s="45"/>
      <c r="B281" s="46"/>
      <c r="C281" s="46"/>
      <c r="D281" s="46"/>
      <c r="E281" s="45"/>
    </row>
    <row r="282" spans="1:5">
      <c r="A282" s="45"/>
      <c r="B282" s="46"/>
      <c r="C282" s="46"/>
      <c r="D282" s="46"/>
      <c r="E282" s="45"/>
    </row>
    <row r="283" spans="1:5">
      <c r="A283" s="45"/>
      <c r="B283" s="46"/>
      <c r="C283" s="46"/>
      <c r="D283" s="46"/>
      <c r="E283" s="45"/>
    </row>
    <row r="284" spans="1:5">
      <c r="A284" s="45"/>
      <c r="B284" s="46"/>
      <c r="C284" s="46"/>
      <c r="D284" s="46"/>
      <c r="E284" s="45"/>
    </row>
    <row r="285" spans="1:5">
      <c r="A285" s="45"/>
      <c r="B285" s="46"/>
      <c r="C285" s="46"/>
      <c r="D285" s="46"/>
      <c r="E285" s="45"/>
    </row>
    <row r="286" spans="1:5">
      <c r="A286" s="45"/>
      <c r="B286" s="46"/>
      <c r="C286" s="46"/>
      <c r="D286" s="46"/>
      <c r="E286" s="45"/>
    </row>
    <row r="287" spans="1:5">
      <c r="A287" s="45"/>
      <c r="B287" s="46"/>
      <c r="C287" s="46"/>
      <c r="D287" s="46"/>
      <c r="E287" s="45"/>
    </row>
    <row r="288" spans="1:5">
      <c r="A288" s="45"/>
      <c r="B288" s="46"/>
      <c r="C288" s="46"/>
      <c r="D288" s="46"/>
      <c r="E288" s="45"/>
    </row>
    <row r="289" spans="1:5">
      <c r="A289" s="45"/>
      <c r="B289" s="46"/>
      <c r="C289" s="46"/>
      <c r="D289" s="46"/>
      <c r="E289" s="45"/>
    </row>
    <row r="290" spans="1:5">
      <c r="A290" s="45"/>
      <c r="B290" s="46"/>
      <c r="C290" s="46"/>
      <c r="D290" s="46"/>
      <c r="E290" s="45"/>
    </row>
    <row r="291" spans="1:5">
      <c r="A291" s="45"/>
      <c r="B291" s="46"/>
      <c r="C291" s="46"/>
      <c r="D291" s="46"/>
      <c r="E291" s="45"/>
    </row>
    <row r="292" spans="1:5">
      <c r="A292" s="45"/>
      <c r="B292" s="46"/>
      <c r="C292" s="46"/>
      <c r="D292" s="46"/>
      <c r="E292" s="45"/>
    </row>
    <row r="293" spans="1:5">
      <c r="A293" s="45"/>
      <c r="B293" s="46"/>
      <c r="C293" s="46"/>
      <c r="D293" s="46"/>
      <c r="E293" s="45"/>
    </row>
    <row r="294" spans="1:5">
      <c r="A294" s="45"/>
      <c r="B294" s="46"/>
      <c r="C294" s="46"/>
      <c r="D294" s="46"/>
      <c r="E294" s="45"/>
    </row>
    <row r="295" spans="1:5">
      <c r="A295" s="45"/>
      <c r="B295" s="46"/>
      <c r="C295" s="46"/>
      <c r="D295" s="46"/>
      <c r="E295" s="45"/>
    </row>
    <row r="296" spans="1:5">
      <c r="A296" s="45"/>
      <c r="B296" s="46"/>
      <c r="C296" s="46"/>
      <c r="D296" s="46"/>
      <c r="E296" s="45"/>
    </row>
    <row r="297" spans="1:5">
      <c r="A297" s="45"/>
      <c r="B297" s="46"/>
      <c r="C297" s="46"/>
      <c r="D297" s="46"/>
      <c r="E297" s="45"/>
    </row>
    <row r="298" spans="1:5">
      <c r="A298" s="45"/>
      <c r="B298" s="46"/>
      <c r="C298" s="46"/>
      <c r="D298" s="46"/>
      <c r="E298" s="45"/>
    </row>
    <row r="299" spans="1:5">
      <c r="A299" s="45"/>
      <c r="B299" s="46"/>
      <c r="C299" s="46"/>
      <c r="D299" s="46"/>
      <c r="E299" s="45"/>
    </row>
    <row r="300" spans="1:5">
      <c r="A300" s="45"/>
      <c r="B300" s="46"/>
      <c r="C300" s="46"/>
      <c r="D300" s="46"/>
      <c r="E300" s="45"/>
    </row>
    <row r="301" spans="1:5">
      <c r="A301" s="45"/>
      <c r="B301" s="46"/>
      <c r="C301" s="46"/>
      <c r="D301" s="46"/>
      <c r="E301" s="45"/>
    </row>
    <row r="302" spans="1:5">
      <c r="A302" s="45"/>
      <c r="B302" s="46"/>
      <c r="C302" s="46"/>
      <c r="D302" s="46"/>
      <c r="E302" s="45"/>
    </row>
    <row r="303" spans="1:5">
      <c r="A303" s="45"/>
      <c r="B303" s="46"/>
      <c r="C303" s="46"/>
      <c r="D303" s="46"/>
      <c r="E303" s="45"/>
    </row>
    <row r="304" spans="1:5">
      <c r="A304" s="45"/>
      <c r="B304" s="46"/>
      <c r="C304" s="46"/>
      <c r="D304" s="46"/>
      <c r="E304" s="45"/>
    </row>
    <row r="305" spans="1:5">
      <c r="A305" s="45"/>
      <c r="B305" s="46"/>
      <c r="C305" s="46"/>
      <c r="D305" s="46"/>
      <c r="E305" s="45"/>
    </row>
    <row r="306" spans="1:5">
      <c r="A306" s="45"/>
      <c r="B306" s="46"/>
      <c r="C306" s="46"/>
      <c r="D306" s="46"/>
      <c r="E306" s="45"/>
    </row>
    <row r="307" spans="1:5">
      <c r="A307" s="45"/>
      <c r="B307" s="46"/>
      <c r="C307" s="46"/>
      <c r="D307" s="46"/>
      <c r="E307" s="4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7"/>
  <sheetViews>
    <sheetView showGridLines="0" topLeftCell="F1" workbookViewId="0">
      <selection activeCell="E4" sqref="E4"/>
    </sheetView>
  </sheetViews>
  <sheetFormatPr defaultColWidth="9.140625" defaultRowHeight="15"/>
  <cols>
    <col min="1" max="1" width="15.28515625" style="44" customWidth="1"/>
    <col min="2" max="2" width="21.5703125" customWidth="1"/>
    <col min="3" max="3" width="19.42578125" customWidth="1"/>
    <col min="4" max="4" width="24.85546875" customWidth="1"/>
    <col min="5" max="5" width="13.28515625" style="44" customWidth="1"/>
  </cols>
  <sheetData>
    <row r="1" spans="1:5" ht="21">
      <c r="A1" s="43" t="s">
        <v>45</v>
      </c>
    </row>
    <row r="3" spans="1:5">
      <c r="E3" s="44" t="s">
        <v>52</v>
      </c>
    </row>
    <row r="4" spans="1:5">
      <c r="A4" s="44" t="s">
        <v>40</v>
      </c>
      <c r="B4" s="44" t="s">
        <v>50</v>
      </c>
      <c r="C4" s="44" t="s">
        <v>49</v>
      </c>
      <c r="D4" s="44" t="s">
        <v>51</v>
      </c>
      <c r="E4" s="44" t="s">
        <v>54</v>
      </c>
    </row>
    <row r="5" spans="1:5">
      <c r="A5" s="44" t="s">
        <v>1</v>
      </c>
      <c r="B5" s="44" t="s">
        <v>2</v>
      </c>
      <c r="C5" s="44" t="s">
        <v>2</v>
      </c>
      <c r="D5" s="44" t="s">
        <v>2</v>
      </c>
      <c r="E5" s="44" t="s">
        <v>35</v>
      </c>
    </row>
    <row r="6" spans="1:5">
      <c r="B6" s="44"/>
      <c r="C6" s="44"/>
      <c r="D6" s="44"/>
    </row>
    <row r="7" spans="1:5">
      <c r="A7" s="45">
        <v>0</v>
      </c>
      <c r="B7" s="46">
        <v>0</v>
      </c>
      <c r="C7" s="46">
        <v>0</v>
      </c>
      <c r="D7" s="46">
        <v>0</v>
      </c>
      <c r="E7" s="45">
        <v>0</v>
      </c>
    </row>
    <row r="8" spans="1:5">
      <c r="A8" s="45">
        <v>0.05</v>
      </c>
      <c r="B8" s="46">
        <v>0</v>
      </c>
      <c r="C8" s="46">
        <v>1E-3</v>
      </c>
      <c r="D8" s="46">
        <v>-4.0000000000000001E-3</v>
      </c>
      <c r="E8" s="45">
        <v>0</v>
      </c>
    </row>
    <row r="9" spans="1:5">
      <c r="A9" s="45">
        <v>0.1</v>
      </c>
      <c r="B9" s="46">
        <v>0</v>
      </c>
      <c r="C9" s="46">
        <v>4.0000000000000001E-3</v>
      </c>
      <c r="D9" s="46">
        <v>-5.0000000000000001E-3</v>
      </c>
      <c r="E9" s="45">
        <v>0</v>
      </c>
    </row>
    <row r="10" spans="1:5">
      <c r="A10" s="45">
        <v>0.15000000000000002</v>
      </c>
      <c r="B10" s="46">
        <v>0</v>
      </c>
      <c r="C10" s="46">
        <v>0.01</v>
      </c>
      <c r="D10" s="46">
        <v>-6.0000000000000001E-3</v>
      </c>
      <c r="E10" s="45">
        <v>0</v>
      </c>
    </row>
    <row r="11" spans="1:5">
      <c r="A11" s="45">
        <v>0.2</v>
      </c>
      <c r="B11" s="46">
        <v>1.7430000000000001</v>
      </c>
      <c r="C11" s="46">
        <v>1.4E-2</v>
      </c>
      <c r="D11" s="46">
        <v>-7.0000000000000001E-3</v>
      </c>
      <c r="E11" s="45">
        <v>0.80321285140562249</v>
      </c>
    </row>
    <row r="12" spans="1:5">
      <c r="A12" s="45">
        <v>0.25</v>
      </c>
      <c r="B12" s="46">
        <v>2.5070000000000001</v>
      </c>
      <c r="C12" s="46">
        <v>1.6E-2</v>
      </c>
      <c r="D12" s="46">
        <v>-8.0000000000000002E-3</v>
      </c>
      <c r="E12" s="45">
        <v>0.63821300358994815</v>
      </c>
    </row>
    <row r="13" spans="1:5">
      <c r="A13" s="45">
        <v>0.3</v>
      </c>
      <c r="B13" s="46">
        <v>2.92</v>
      </c>
      <c r="C13" s="46">
        <v>1.7999999999999999E-2</v>
      </c>
      <c r="D13" s="46">
        <v>-4.0000000000000001E-3</v>
      </c>
      <c r="E13" s="45">
        <v>0.61643835616438347</v>
      </c>
    </row>
    <row r="14" spans="1:5">
      <c r="A14" s="45">
        <v>0.35</v>
      </c>
      <c r="B14" s="46">
        <v>3.3109999999999999</v>
      </c>
      <c r="C14" s="46">
        <v>2.1000000000000001E-2</v>
      </c>
      <c r="D14" s="46">
        <v>-1E-3</v>
      </c>
      <c r="E14" s="45">
        <v>0.63424947145877386</v>
      </c>
    </row>
    <row r="15" spans="1:5">
      <c r="A15" s="45">
        <v>0.39999999999999997</v>
      </c>
      <c r="B15" s="46">
        <v>3.3290000000000002</v>
      </c>
      <c r="C15" s="46">
        <v>2.1999999999999999E-2</v>
      </c>
      <c r="D15" s="46">
        <v>1E-3</v>
      </c>
      <c r="E15" s="45">
        <v>0.66085911685190735</v>
      </c>
    </row>
    <row r="16" spans="1:5">
      <c r="A16" s="45">
        <v>0.44999999999999996</v>
      </c>
      <c r="B16" s="46">
        <v>3.3759999999999999</v>
      </c>
      <c r="C16" s="46">
        <v>1.9E-2</v>
      </c>
      <c r="D16" s="46">
        <v>4.0000000000000001E-3</v>
      </c>
      <c r="E16" s="45">
        <v>0.5627962085308057</v>
      </c>
    </row>
    <row r="17" spans="1:5">
      <c r="A17" s="45">
        <v>0.49999999999999994</v>
      </c>
      <c r="B17" s="46">
        <v>3.847</v>
      </c>
      <c r="C17" s="46">
        <v>2.1999999999999999E-2</v>
      </c>
      <c r="D17" s="46">
        <v>7.0000000000000001E-3</v>
      </c>
      <c r="E17" s="45">
        <v>0.57187418767871057</v>
      </c>
    </row>
    <row r="18" spans="1:5">
      <c r="A18" s="45">
        <v>0.54999999999999993</v>
      </c>
      <c r="B18" s="46">
        <v>4.4429999999999996</v>
      </c>
      <c r="C18" s="46">
        <v>2.5999999999999999E-2</v>
      </c>
      <c r="D18" s="46">
        <v>6.0000000000000001E-3</v>
      </c>
      <c r="E18" s="45">
        <v>0.58519018681071355</v>
      </c>
    </row>
    <row r="19" spans="1:5">
      <c r="A19" s="45">
        <v>0.6</v>
      </c>
      <c r="B19" s="46">
        <v>6.9219999999999997</v>
      </c>
      <c r="C19" s="46">
        <v>3.4000000000000002E-2</v>
      </c>
      <c r="D19" s="46">
        <v>7.0000000000000001E-3</v>
      </c>
      <c r="E19" s="45">
        <v>0.49118751805836469</v>
      </c>
    </row>
    <row r="20" spans="1:5">
      <c r="A20" s="45">
        <v>0.65</v>
      </c>
      <c r="B20" s="46">
        <v>9.3620000000000001</v>
      </c>
      <c r="C20" s="46">
        <v>5.2999999999999999E-2</v>
      </c>
      <c r="D20" s="46">
        <v>6.0000000000000001E-3</v>
      </c>
      <c r="E20" s="45">
        <v>0.56611835077974793</v>
      </c>
    </row>
    <row r="21" spans="1:5">
      <c r="A21" s="45">
        <v>0.70000000000000007</v>
      </c>
      <c r="B21" s="46">
        <v>10.961</v>
      </c>
      <c r="C21" s="46">
        <v>0.08</v>
      </c>
      <c r="D21" s="46">
        <v>6.0000000000000001E-3</v>
      </c>
      <c r="E21" s="45">
        <v>0.72986041419578507</v>
      </c>
    </row>
    <row r="22" spans="1:5">
      <c r="A22" s="45">
        <v>0.75000000000000011</v>
      </c>
      <c r="B22" s="46">
        <v>10.273999999999999</v>
      </c>
      <c r="C22" s="46">
        <v>9.2999999999999999E-2</v>
      </c>
      <c r="D22" s="46">
        <v>5.0000000000000001E-3</v>
      </c>
      <c r="E22" s="45">
        <v>0.90519758613977042</v>
      </c>
    </row>
    <row r="23" spans="1:5">
      <c r="A23" s="45">
        <v>0.80000000000000016</v>
      </c>
      <c r="B23" s="46">
        <v>9.8339999999999996</v>
      </c>
      <c r="C23" s="46">
        <v>6.3E-2</v>
      </c>
      <c r="D23" s="46">
        <v>6.0000000000000001E-3</v>
      </c>
      <c r="E23" s="45">
        <v>0.64063453325198294</v>
      </c>
    </row>
    <row r="24" spans="1:5">
      <c r="A24" s="45">
        <v>0.8500000000000002</v>
      </c>
      <c r="B24" s="46">
        <v>9.7970000000000006</v>
      </c>
      <c r="C24" s="46">
        <v>4.7E-2</v>
      </c>
      <c r="D24" s="46">
        <v>4.0000000000000001E-3</v>
      </c>
      <c r="E24" s="45">
        <v>0.47973869551903642</v>
      </c>
    </row>
    <row r="25" spans="1:5">
      <c r="A25" s="45">
        <v>0.90000000000000024</v>
      </c>
      <c r="B25" s="46">
        <v>10.311</v>
      </c>
      <c r="C25" s="46">
        <v>4.3999999999999997E-2</v>
      </c>
      <c r="D25" s="46">
        <v>2E-3</v>
      </c>
      <c r="E25" s="45">
        <v>0.42672873630103769</v>
      </c>
    </row>
    <row r="26" spans="1:5">
      <c r="A26" s="45">
        <v>0.95000000000000029</v>
      </c>
      <c r="B26" s="46">
        <v>10.542</v>
      </c>
      <c r="C26" s="46">
        <v>5.1999999999999998E-2</v>
      </c>
      <c r="D26" s="46">
        <v>5.0000000000000001E-3</v>
      </c>
      <c r="E26" s="45">
        <v>0.49326503509770442</v>
      </c>
    </row>
    <row r="27" spans="1:5">
      <c r="A27" s="45">
        <v>1.0000000000000002</v>
      </c>
      <c r="B27" s="46">
        <v>9.9260000000000002</v>
      </c>
      <c r="C27" s="46">
        <v>5.5E-2</v>
      </c>
      <c r="D27" s="46">
        <v>0</v>
      </c>
      <c r="E27" s="45">
        <v>0.55410034253475715</v>
      </c>
    </row>
    <row r="28" spans="1:5">
      <c r="A28" s="45">
        <v>1.0500000000000003</v>
      </c>
      <c r="B28" s="46">
        <v>9.4700000000000006</v>
      </c>
      <c r="C28" s="46">
        <v>5.1999999999999998E-2</v>
      </c>
      <c r="D28" s="46">
        <v>1E-3</v>
      </c>
      <c r="E28" s="45">
        <v>0.54910242872228088</v>
      </c>
    </row>
    <row r="29" spans="1:5">
      <c r="A29" s="45">
        <v>1.1000000000000003</v>
      </c>
      <c r="B29" s="46">
        <v>8.9350000000000005</v>
      </c>
      <c r="C29" s="46">
        <v>0.05</v>
      </c>
      <c r="D29" s="46">
        <v>2E-3</v>
      </c>
      <c r="E29" s="45">
        <v>0.55959709009513148</v>
      </c>
    </row>
    <row r="30" spans="1:5">
      <c r="A30" s="45">
        <v>1.1500000000000004</v>
      </c>
      <c r="B30" s="46">
        <v>8.6639999999999997</v>
      </c>
      <c r="C30" s="46">
        <v>4.4999999999999998E-2</v>
      </c>
      <c r="D30" s="46">
        <v>1E-3</v>
      </c>
      <c r="E30" s="45">
        <v>0.51939058171745156</v>
      </c>
    </row>
    <row r="31" spans="1:5">
      <c r="A31" s="45">
        <v>1.2000000000000004</v>
      </c>
      <c r="B31" s="46">
        <v>8.9749999999999996</v>
      </c>
      <c r="C31" s="46">
        <v>4.2999999999999997E-2</v>
      </c>
      <c r="D31" s="46">
        <v>3.0000000000000001E-3</v>
      </c>
      <c r="E31" s="45">
        <v>0.47910863509749302</v>
      </c>
    </row>
    <row r="32" spans="1:5">
      <c r="A32" s="45">
        <v>1.2500000000000004</v>
      </c>
      <c r="B32" s="46">
        <v>9.7409999999999997</v>
      </c>
      <c r="C32" s="46">
        <v>5.0999999999999997E-2</v>
      </c>
      <c r="D32" s="46">
        <v>3.0000000000000001E-3</v>
      </c>
      <c r="E32" s="45">
        <v>0.52356020942408377</v>
      </c>
    </row>
    <row r="33" spans="1:5">
      <c r="A33" s="45">
        <v>1.3000000000000005</v>
      </c>
      <c r="B33" s="46">
        <v>10.445</v>
      </c>
      <c r="C33" s="46">
        <v>6.2E-2</v>
      </c>
      <c r="D33" s="46">
        <v>4.0000000000000001E-3</v>
      </c>
      <c r="E33" s="45">
        <v>0.59358544758257537</v>
      </c>
    </row>
    <row r="34" spans="1:5">
      <c r="A34" s="45">
        <v>1.3500000000000005</v>
      </c>
      <c r="B34" s="46">
        <v>11.851000000000001</v>
      </c>
      <c r="C34" s="46">
        <v>7.6999999999999999E-2</v>
      </c>
      <c r="D34" s="46">
        <v>7.0000000000000001E-3</v>
      </c>
      <c r="E34" s="45">
        <v>0.64973419964559953</v>
      </c>
    </row>
    <row r="35" spans="1:5">
      <c r="A35" s="45">
        <v>1.4000000000000006</v>
      </c>
      <c r="B35" s="46">
        <v>12.866</v>
      </c>
      <c r="C35" s="46">
        <v>8.2000000000000003E-2</v>
      </c>
      <c r="D35" s="46">
        <v>8.0000000000000002E-3</v>
      </c>
      <c r="E35" s="45">
        <v>0.63733872221358634</v>
      </c>
    </row>
    <row r="36" spans="1:5">
      <c r="A36" s="45">
        <v>1.4500000000000006</v>
      </c>
      <c r="B36" s="46">
        <v>13.311</v>
      </c>
      <c r="C36" s="46">
        <v>8.5000000000000006E-2</v>
      </c>
      <c r="D36" s="46">
        <v>3.0000000000000001E-3</v>
      </c>
      <c r="E36" s="45">
        <v>0.63856960408684549</v>
      </c>
    </row>
    <row r="37" spans="1:5">
      <c r="A37" s="45">
        <v>1.5000000000000007</v>
      </c>
      <c r="B37" s="46">
        <v>13.43</v>
      </c>
      <c r="C37" s="46">
        <v>8.7999999999999995E-2</v>
      </c>
      <c r="D37" s="46">
        <v>-7.0000000000000001E-3</v>
      </c>
      <c r="E37" s="45">
        <v>0.65524944154877129</v>
      </c>
    </row>
    <row r="38" spans="1:5">
      <c r="A38" s="45">
        <v>1.5500000000000007</v>
      </c>
      <c r="B38" s="46">
        <v>13.079000000000001</v>
      </c>
      <c r="C38" s="46">
        <v>9.0999999999999998E-2</v>
      </c>
      <c r="D38" s="46">
        <v>2E-3</v>
      </c>
      <c r="E38" s="45">
        <v>0.69577184800061165</v>
      </c>
    </row>
    <row r="39" spans="1:5">
      <c r="A39" s="45">
        <v>1.6000000000000008</v>
      </c>
      <c r="B39" s="46">
        <v>12.544</v>
      </c>
      <c r="C39" s="46">
        <v>8.5000000000000006E-2</v>
      </c>
      <c r="D39" s="46">
        <v>1E-3</v>
      </c>
      <c r="E39" s="45">
        <v>0.67761479591836737</v>
      </c>
    </row>
    <row r="40" spans="1:5">
      <c r="A40" s="45">
        <v>1.6500000000000008</v>
      </c>
      <c r="B40" s="46">
        <v>12.065</v>
      </c>
      <c r="C40" s="46">
        <v>7.8E-2</v>
      </c>
      <c r="D40" s="46">
        <v>-5.0000000000000001E-3</v>
      </c>
      <c r="E40" s="45">
        <v>0.64649813510153342</v>
      </c>
    </row>
    <row r="41" spans="1:5">
      <c r="A41" s="45">
        <v>1.7000000000000008</v>
      </c>
      <c r="B41" s="46">
        <v>11.795</v>
      </c>
      <c r="C41" s="46">
        <v>6.7000000000000004E-2</v>
      </c>
      <c r="D41" s="46">
        <v>-6.0000000000000001E-3</v>
      </c>
      <c r="E41" s="45">
        <v>0.56803730394234853</v>
      </c>
    </row>
    <row r="42" spans="1:5">
      <c r="A42" s="45">
        <v>1.7500000000000009</v>
      </c>
      <c r="B42" s="46">
        <v>11.202</v>
      </c>
      <c r="C42" s="46">
        <v>5.8000000000000003E-2</v>
      </c>
      <c r="D42" s="46">
        <v>-6.0000000000000001E-3</v>
      </c>
      <c r="E42" s="45">
        <v>0.51776468487770044</v>
      </c>
    </row>
    <row r="43" spans="1:5">
      <c r="A43" s="45">
        <v>1.8000000000000009</v>
      </c>
      <c r="B43" s="46">
        <v>10.17</v>
      </c>
      <c r="C43" s="46">
        <v>5.6000000000000001E-2</v>
      </c>
      <c r="D43" s="46">
        <v>-5.0000000000000001E-3</v>
      </c>
      <c r="E43" s="45">
        <v>0.5506391347099312</v>
      </c>
    </row>
    <row r="44" spans="1:5">
      <c r="A44" s="45">
        <v>1.850000000000001</v>
      </c>
      <c r="B44" s="46">
        <v>9.6479999999999997</v>
      </c>
      <c r="C44" s="46">
        <v>0.05</v>
      </c>
      <c r="D44" s="46">
        <v>-4.0000000000000001E-3</v>
      </c>
      <c r="E44" s="45">
        <v>0.51824212271973469</v>
      </c>
    </row>
    <row r="45" spans="1:5">
      <c r="A45" s="45">
        <v>1.900000000000001</v>
      </c>
      <c r="B45" s="46">
        <v>9.4890000000000008</v>
      </c>
      <c r="C45" s="46">
        <v>4.2999999999999997E-2</v>
      </c>
      <c r="D45" s="46">
        <v>1E-3</v>
      </c>
      <c r="E45" s="45">
        <v>0.45315628622615656</v>
      </c>
    </row>
    <row r="46" spans="1:5">
      <c r="A46" s="45">
        <v>1.9500000000000011</v>
      </c>
      <c r="B46" s="46">
        <v>9.8070000000000004</v>
      </c>
      <c r="C46" s="46">
        <v>5.0999999999999997E-2</v>
      </c>
      <c r="D46" s="46">
        <v>-8.0000000000000002E-3</v>
      </c>
      <c r="E46" s="45">
        <v>0.52003670847353922</v>
      </c>
    </row>
    <row r="47" spans="1:5">
      <c r="A47" s="45">
        <v>2.0000000000000009</v>
      </c>
      <c r="B47" s="46">
        <v>9.4309999999999992</v>
      </c>
      <c r="C47" s="46">
        <v>5.7000000000000002E-2</v>
      </c>
      <c r="D47" s="46">
        <v>-0.01</v>
      </c>
      <c r="E47" s="45">
        <v>0.60438977839041463</v>
      </c>
    </row>
    <row r="48" spans="1:5">
      <c r="A48" s="45">
        <v>2.0500000000000007</v>
      </c>
      <c r="B48" s="46">
        <v>8.6709999999999994</v>
      </c>
      <c r="C48" s="46">
        <v>5.2999999999999999E-2</v>
      </c>
      <c r="D48" s="46">
        <v>-1E-3</v>
      </c>
      <c r="E48" s="45">
        <v>0.61123284511590359</v>
      </c>
    </row>
    <row r="49" spans="1:5">
      <c r="A49" s="45">
        <v>2.1000000000000005</v>
      </c>
      <c r="B49" s="46">
        <v>8.4580000000000002</v>
      </c>
      <c r="C49" s="46">
        <v>4.8000000000000001E-2</v>
      </c>
      <c r="D49" s="46">
        <v>-1E-3</v>
      </c>
      <c r="E49" s="45">
        <v>0.56751004965712926</v>
      </c>
    </row>
    <row r="50" spans="1:5">
      <c r="A50" s="45">
        <v>2.1500000000000004</v>
      </c>
      <c r="B50" s="46">
        <v>8.3569999999999993</v>
      </c>
      <c r="C50" s="46">
        <v>3.9E-2</v>
      </c>
      <c r="D50" s="46">
        <v>-5.0000000000000001E-3</v>
      </c>
      <c r="E50" s="45">
        <v>0.46667464401100878</v>
      </c>
    </row>
    <row r="51" spans="1:5">
      <c r="A51" s="45">
        <v>2.2000000000000002</v>
      </c>
      <c r="B51" s="46">
        <v>8.2579999999999991</v>
      </c>
      <c r="C51" s="46">
        <v>4.2000000000000003E-2</v>
      </c>
      <c r="D51" s="46">
        <v>-8.9999999999999993E-3</v>
      </c>
      <c r="E51" s="45">
        <v>0.50859772341971432</v>
      </c>
    </row>
    <row r="52" spans="1:5">
      <c r="A52" s="45">
        <v>2.25</v>
      </c>
      <c r="B52" s="46">
        <v>9.3800000000000008</v>
      </c>
      <c r="C52" s="46">
        <v>5.0999999999999997E-2</v>
      </c>
      <c r="D52" s="46">
        <v>-1.2E-2</v>
      </c>
      <c r="E52" s="45">
        <v>0.54371002132196156</v>
      </c>
    </row>
    <row r="53" spans="1:5">
      <c r="A53" s="45">
        <v>2.2999999999999998</v>
      </c>
      <c r="B53" s="46">
        <v>10.231</v>
      </c>
      <c r="C53" s="46">
        <v>5.6000000000000001E-2</v>
      </c>
      <c r="D53" s="46">
        <v>-1.2E-2</v>
      </c>
      <c r="E53" s="45">
        <v>0.54735607467500735</v>
      </c>
    </row>
    <row r="54" spans="1:5">
      <c r="A54" s="45">
        <v>2.3499999999999996</v>
      </c>
      <c r="B54" s="46">
        <v>10.023999999999999</v>
      </c>
      <c r="C54" s="46">
        <v>5.1999999999999998E-2</v>
      </c>
      <c r="D54" s="46">
        <v>-1.2E-2</v>
      </c>
      <c r="E54" s="45">
        <v>0.5187549880287311</v>
      </c>
    </row>
    <row r="55" spans="1:5">
      <c r="A55" s="45">
        <v>2.3999999999999995</v>
      </c>
      <c r="B55" s="46">
        <v>9.3699999999999992</v>
      </c>
      <c r="C55" s="46">
        <v>4.8000000000000001E-2</v>
      </c>
      <c r="D55" s="46">
        <v>-1.2E-2</v>
      </c>
      <c r="E55" s="45">
        <v>0.51227321237993595</v>
      </c>
    </row>
    <row r="56" spans="1:5">
      <c r="A56" s="45">
        <v>2.4499999999999993</v>
      </c>
      <c r="B56" s="46">
        <v>8.4909999999999997</v>
      </c>
      <c r="C56" s="46">
        <v>4.5999999999999999E-2</v>
      </c>
      <c r="D56" s="46">
        <v>-1.2999999999999999E-2</v>
      </c>
      <c r="E56" s="45">
        <v>0.54175008832881877</v>
      </c>
    </row>
    <row r="57" spans="1:5">
      <c r="A57" s="45">
        <v>2.4999999999999991</v>
      </c>
      <c r="B57" s="46">
        <v>7.9139999999999997</v>
      </c>
      <c r="C57" s="46">
        <v>4.4999999999999998E-2</v>
      </c>
      <c r="D57" s="46">
        <v>-1.7000000000000001E-2</v>
      </c>
      <c r="E57" s="45">
        <v>0.56861258529188785</v>
      </c>
    </row>
    <row r="58" spans="1:5">
      <c r="A58" s="45">
        <v>2.5499999999999989</v>
      </c>
      <c r="B58" s="46">
        <v>7.6139999999999999</v>
      </c>
      <c r="C58" s="46">
        <v>4.4999999999999998E-2</v>
      </c>
      <c r="D58" s="46">
        <v>-8.9999999999999993E-3</v>
      </c>
      <c r="E58" s="45">
        <v>0.59101654846335694</v>
      </c>
    </row>
    <row r="59" spans="1:5">
      <c r="A59" s="45">
        <v>2.5999999999999988</v>
      </c>
      <c r="B59" s="46">
        <v>7.4139999999999997</v>
      </c>
      <c r="C59" s="46">
        <v>4.1000000000000002E-2</v>
      </c>
      <c r="D59" s="46">
        <v>-1.4E-2</v>
      </c>
      <c r="E59" s="45">
        <v>0.55300782303749674</v>
      </c>
    </row>
    <row r="60" spans="1:5">
      <c r="A60" s="45">
        <v>2.6499999999999986</v>
      </c>
      <c r="B60" s="46">
        <v>7.0780000000000003</v>
      </c>
      <c r="C60" s="46">
        <v>3.4000000000000002E-2</v>
      </c>
      <c r="D60" s="46">
        <v>-1.6E-2</v>
      </c>
      <c r="E60" s="45">
        <v>0.48036168409155133</v>
      </c>
    </row>
    <row r="61" spans="1:5">
      <c r="A61" s="45">
        <v>2.6999999999999984</v>
      </c>
      <c r="B61" s="46">
        <v>6.7270000000000003</v>
      </c>
      <c r="C61" s="46">
        <v>3.7999999999999999E-2</v>
      </c>
      <c r="D61" s="46">
        <v>-1.4999999999999999E-2</v>
      </c>
      <c r="E61" s="45">
        <v>0.5648877657202318</v>
      </c>
    </row>
    <row r="62" spans="1:5">
      <c r="A62" s="45">
        <v>2.7499999999999982</v>
      </c>
      <c r="B62" s="46">
        <v>6.9740000000000002</v>
      </c>
      <c r="C62" s="46">
        <v>4.2999999999999997E-2</v>
      </c>
      <c r="D62" s="46">
        <v>-8.0000000000000002E-3</v>
      </c>
      <c r="E62" s="45">
        <v>0.61657585316891306</v>
      </c>
    </row>
    <row r="63" spans="1:5">
      <c r="A63" s="45">
        <v>2.799999999999998</v>
      </c>
      <c r="B63" s="46">
        <v>7.2859999999999996</v>
      </c>
      <c r="C63" s="46">
        <v>4.8000000000000001E-2</v>
      </c>
      <c r="D63" s="46">
        <v>-1.9E-2</v>
      </c>
      <c r="E63" s="45">
        <v>0.65879769420807033</v>
      </c>
    </row>
    <row r="64" spans="1:5">
      <c r="A64" s="45">
        <v>2.8499999999999979</v>
      </c>
      <c r="B64" s="46">
        <v>7.7039999999999997</v>
      </c>
      <c r="C64" s="46">
        <v>5.1999999999999998E-2</v>
      </c>
      <c r="D64" s="46">
        <v>-1.7999999999999999E-2</v>
      </c>
      <c r="E64" s="45">
        <v>0.67497403946002077</v>
      </c>
    </row>
    <row r="65" spans="1:5">
      <c r="A65" s="45">
        <v>2.8999999999999977</v>
      </c>
      <c r="B65" s="46">
        <v>8.1359999999999992</v>
      </c>
      <c r="C65" s="46">
        <v>5.7000000000000002E-2</v>
      </c>
      <c r="D65" s="46">
        <v>-1.7999999999999999E-2</v>
      </c>
      <c r="E65" s="45">
        <v>0.70058997050147498</v>
      </c>
    </row>
    <row r="66" spans="1:5">
      <c r="A66" s="45">
        <v>2.9499999999999975</v>
      </c>
      <c r="B66" s="46">
        <v>8.4990000000000006</v>
      </c>
      <c r="C66" s="46">
        <v>6.2E-2</v>
      </c>
      <c r="D66" s="46">
        <v>-1.4999999999999999E-2</v>
      </c>
      <c r="E66" s="45">
        <v>0.72949758795152364</v>
      </c>
    </row>
    <row r="67" spans="1:5">
      <c r="A67" s="45">
        <v>2.9999999999999973</v>
      </c>
      <c r="B67" s="46">
        <v>8.7919999999999998</v>
      </c>
      <c r="C67" s="46">
        <v>6.8000000000000005E-2</v>
      </c>
      <c r="D67" s="46">
        <v>-1.2999999999999999E-2</v>
      </c>
      <c r="E67" s="45">
        <v>0.7734303912647863</v>
      </c>
    </row>
    <row r="68" spans="1:5">
      <c r="A68" s="45">
        <v>3.0499999999999972</v>
      </c>
      <c r="B68" s="46">
        <v>9.2170000000000005</v>
      </c>
      <c r="C68" s="46">
        <v>7.0999999999999994E-2</v>
      </c>
      <c r="D68" s="46">
        <v>-1.7999999999999999E-2</v>
      </c>
      <c r="E68" s="45">
        <v>0.77031572095041767</v>
      </c>
    </row>
    <row r="69" spans="1:5">
      <c r="A69" s="45">
        <v>3.099999999999997</v>
      </c>
      <c r="B69" s="46">
        <v>9.0470000000000006</v>
      </c>
      <c r="C69" s="46">
        <v>6.8000000000000005E-2</v>
      </c>
      <c r="D69" s="46">
        <v>-2.1000000000000001E-2</v>
      </c>
      <c r="E69" s="45">
        <v>0.75163037470984861</v>
      </c>
    </row>
    <row r="70" spans="1:5">
      <c r="A70" s="45">
        <v>3.1499999999999968</v>
      </c>
      <c r="B70" s="46">
        <v>8.6829999999999998</v>
      </c>
      <c r="C70" s="46">
        <v>6.3E-2</v>
      </c>
      <c r="D70" s="46">
        <v>-0.02</v>
      </c>
      <c r="E70" s="45">
        <v>0.72555568351952093</v>
      </c>
    </row>
    <row r="71" spans="1:5">
      <c r="A71" s="45">
        <v>3.1999999999999966</v>
      </c>
      <c r="B71" s="46">
        <v>8.8670000000000009</v>
      </c>
      <c r="C71" s="46">
        <v>5.6000000000000001E-2</v>
      </c>
      <c r="D71" s="46">
        <v>-1.9E-2</v>
      </c>
      <c r="E71" s="45">
        <v>0.63155520469155291</v>
      </c>
    </row>
    <row r="72" spans="1:5">
      <c r="A72" s="45">
        <v>3.2499999999999964</v>
      </c>
      <c r="B72" s="46">
        <v>9.0340000000000007</v>
      </c>
      <c r="C72" s="46">
        <v>5.2999999999999999E-2</v>
      </c>
      <c r="D72" s="46">
        <v>-0.02</v>
      </c>
      <c r="E72" s="45">
        <v>0.5866725702900154</v>
      </c>
    </row>
    <row r="73" spans="1:5">
      <c r="A73" s="45">
        <v>3.2999999999999963</v>
      </c>
      <c r="B73" s="46">
        <v>9.1660000000000004</v>
      </c>
      <c r="C73" s="46">
        <v>5.5E-2</v>
      </c>
      <c r="D73" s="46">
        <v>-2.1000000000000001E-2</v>
      </c>
      <c r="E73" s="45">
        <v>0.6000436395374209</v>
      </c>
    </row>
    <row r="74" spans="1:5">
      <c r="A74" s="45">
        <v>3.3499999999999961</v>
      </c>
      <c r="B74" s="46">
        <v>9.2319999999999993</v>
      </c>
      <c r="C74" s="46">
        <v>5.8000000000000003E-2</v>
      </c>
      <c r="D74" s="46">
        <v>-0.02</v>
      </c>
      <c r="E74" s="45">
        <v>0.62824956672443688</v>
      </c>
    </row>
    <row r="75" spans="1:5">
      <c r="A75" s="45">
        <v>3.3999999999999959</v>
      </c>
      <c r="B75" s="46">
        <v>9.3320000000000007</v>
      </c>
      <c r="C75" s="46">
        <v>0.06</v>
      </c>
      <c r="D75" s="46">
        <v>-2.1000000000000001E-2</v>
      </c>
      <c r="E75" s="45">
        <v>0.64294899271324468</v>
      </c>
    </row>
    <row r="76" spans="1:5">
      <c r="A76" s="45">
        <v>3.4499999999999957</v>
      </c>
      <c r="B76" s="46">
        <v>9.5500000000000007</v>
      </c>
      <c r="C76" s="46">
        <v>5.8000000000000003E-2</v>
      </c>
      <c r="D76" s="46">
        <v>-1.6E-2</v>
      </c>
      <c r="E76" s="45">
        <v>0.60732984293193715</v>
      </c>
    </row>
    <row r="77" spans="1:5">
      <c r="A77" s="45">
        <v>3.4999999999999956</v>
      </c>
      <c r="B77" s="46">
        <v>9.4120000000000008</v>
      </c>
      <c r="C77" s="46">
        <v>5.6000000000000001E-2</v>
      </c>
      <c r="D77" s="46">
        <v>-2.1000000000000001E-2</v>
      </c>
      <c r="E77" s="45">
        <v>0.59498512537186576</v>
      </c>
    </row>
    <row r="78" spans="1:5">
      <c r="A78" s="45">
        <v>3.5499999999999954</v>
      </c>
      <c r="B78" s="46">
        <v>9.4030000000000005</v>
      </c>
      <c r="C78" s="46">
        <v>5.3999999999999999E-2</v>
      </c>
      <c r="D78" s="46">
        <v>-1.9E-2</v>
      </c>
      <c r="E78" s="45">
        <v>0.57428480272253535</v>
      </c>
    </row>
    <row r="79" spans="1:5">
      <c r="A79" s="45">
        <v>3.5999999999999952</v>
      </c>
      <c r="B79" s="46">
        <v>9.6270000000000007</v>
      </c>
      <c r="C79" s="46">
        <v>0.05</v>
      </c>
      <c r="D79" s="46">
        <v>-0.02</v>
      </c>
      <c r="E79" s="45">
        <v>0.51937259790173462</v>
      </c>
    </row>
    <row r="80" spans="1:5">
      <c r="A80" s="45">
        <v>3.649999999999995</v>
      </c>
      <c r="B80" s="46">
        <v>9.1850000000000005</v>
      </c>
      <c r="C80" s="46">
        <v>5.3999999999999999E-2</v>
      </c>
      <c r="D80" s="46">
        <v>-2.1000000000000001E-2</v>
      </c>
      <c r="E80" s="45">
        <v>0.58791507893304307</v>
      </c>
    </row>
    <row r="81" spans="1:5">
      <c r="A81" s="45">
        <v>3.6999999999999948</v>
      </c>
      <c r="B81" s="46">
        <v>8.9719999999999995</v>
      </c>
      <c r="C81" s="46">
        <v>5.8000000000000003E-2</v>
      </c>
      <c r="D81" s="46">
        <v>-2.1000000000000001E-2</v>
      </c>
      <c r="E81" s="45">
        <v>0.64645563976816778</v>
      </c>
    </row>
    <row r="82" spans="1:5">
      <c r="A82" s="45">
        <v>3.7499999999999947</v>
      </c>
      <c r="B82" s="46">
        <v>8.8439999999999994</v>
      </c>
      <c r="C82" s="46">
        <v>6.0999999999999999E-2</v>
      </c>
      <c r="D82" s="46">
        <v>-2.1000000000000001E-2</v>
      </c>
      <c r="E82" s="45">
        <v>0.68973315241971955</v>
      </c>
    </row>
    <row r="83" spans="1:5">
      <c r="A83" s="45">
        <v>3.7999999999999945</v>
      </c>
      <c r="B83" s="46">
        <v>8.4689999999999994</v>
      </c>
      <c r="C83" s="46">
        <v>5.1999999999999998E-2</v>
      </c>
      <c r="D83" s="46">
        <v>-2.1999999999999999E-2</v>
      </c>
      <c r="E83" s="45">
        <v>0.61400401464163423</v>
      </c>
    </row>
    <row r="84" spans="1:5">
      <c r="A84" s="45">
        <v>3.8499999999999943</v>
      </c>
      <c r="B84" s="46">
        <v>8.1829999999999998</v>
      </c>
      <c r="C84" s="46">
        <v>4.9000000000000002E-2</v>
      </c>
      <c r="D84" s="46">
        <v>-2.1000000000000001E-2</v>
      </c>
      <c r="E84" s="45">
        <v>0.5988023952095809</v>
      </c>
    </row>
    <row r="85" spans="1:5">
      <c r="A85" s="45">
        <v>3.8999999999999941</v>
      </c>
      <c r="B85" s="46">
        <v>8.4390000000000001</v>
      </c>
      <c r="C85" s="46">
        <v>4.3999999999999997E-2</v>
      </c>
      <c r="D85" s="46">
        <v>-2.1000000000000001E-2</v>
      </c>
      <c r="E85" s="45">
        <v>0.52138879014101192</v>
      </c>
    </row>
    <row r="86" spans="1:5">
      <c r="A86" s="45">
        <v>3.949999999999994</v>
      </c>
      <c r="B86" s="46">
        <v>8.6</v>
      </c>
      <c r="C86" s="46">
        <v>0.05</v>
      </c>
      <c r="D86" s="46">
        <v>-2.1999999999999999E-2</v>
      </c>
      <c r="E86" s="45">
        <v>0.58139534883720934</v>
      </c>
    </row>
    <row r="87" spans="1:5">
      <c r="A87" s="45">
        <v>3.9999999999999938</v>
      </c>
      <c r="B87" s="46">
        <v>8.8559999999999999</v>
      </c>
      <c r="C87" s="46">
        <v>5.7000000000000002E-2</v>
      </c>
      <c r="D87" s="46">
        <v>-2.1999999999999999E-2</v>
      </c>
      <c r="E87" s="45">
        <v>0.64363143631436315</v>
      </c>
    </row>
    <row r="88" spans="1:5">
      <c r="A88" s="45">
        <v>4.0499999999999936</v>
      </c>
      <c r="B88" s="46">
        <v>9.141</v>
      </c>
      <c r="C88" s="46">
        <v>6.0999999999999999E-2</v>
      </c>
      <c r="D88" s="46">
        <v>-2.1000000000000001E-2</v>
      </c>
      <c r="E88" s="45">
        <v>0.66732304999453007</v>
      </c>
    </row>
    <row r="89" spans="1:5">
      <c r="A89" s="45">
        <v>4.0999999999999934</v>
      </c>
      <c r="B89" s="46">
        <v>9.57</v>
      </c>
      <c r="C89" s="46">
        <v>6.9000000000000006E-2</v>
      </c>
      <c r="D89" s="46">
        <v>-2.1999999999999999E-2</v>
      </c>
      <c r="E89" s="45">
        <v>0.72100313479623823</v>
      </c>
    </row>
    <row r="90" spans="1:5">
      <c r="A90" s="45">
        <v>4.1499999999999932</v>
      </c>
      <c r="B90" s="46">
        <v>9.9640000000000004</v>
      </c>
      <c r="C90" s="46">
        <v>7.5999999999999998E-2</v>
      </c>
      <c r="D90" s="46">
        <v>-2.1000000000000001E-2</v>
      </c>
      <c r="E90" s="45">
        <v>0.76274588518667197</v>
      </c>
    </row>
    <row r="91" spans="1:5">
      <c r="A91" s="45">
        <v>4.1999999999999931</v>
      </c>
      <c r="B91" s="46">
        <v>10.177</v>
      </c>
      <c r="C91" s="46">
        <v>7.4999999999999997E-2</v>
      </c>
      <c r="D91" s="46">
        <v>-2.1000000000000001E-2</v>
      </c>
      <c r="E91" s="45">
        <v>0.73695588090792963</v>
      </c>
    </row>
    <row r="92" spans="1:5">
      <c r="A92" s="45">
        <v>4.2499999999999929</v>
      </c>
      <c r="B92" s="46">
        <v>9.7929999999999993</v>
      </c>
      <c r="C92" s="46">
        <v>7.1999999999999995E-2</v>
      </c>
      <c r="D92" s="46">
        <v>-2.1000000000000001E-2</v>
      </c>
      <c r="E92" s="45">
        <v>0.73521903400388033</v>
      </c>
    </row>
    <row r="93" spans="1:5">
      <c r="A93" s="45">
        <v>4.2999999999999927</v>
      </c>
      <c r="B93" s="46">
        <v>9.6170000000000009</v>
      </c>
      <c r="C93" s="46">
        <v>8.5999999999999993E-2</v>
      </c>
      <c r="D93" s="46">
        <v>-0.02</v>
      </c>
      <c r="E93" s="45">
        <v>0.89424976603930528</v>
      </c>
    </row>
    <row r="94" spans="1:5">
      <c r="A94" s="45">
        <v>4.3499999999999925</v>
      </c>
      <c r="B94" s="46">
        <v>9.1980000000000004</v>
      </c>
      <c r="C94" s="46">
        <v>8.4000000000000005E-2</v>
      </c>
      <c r="D94" s="46">
        <v>-2.9000000000000001E-2</v>
      </c>
      <c r="E94" s="45">
        <v>0.91324200913242004</v>
      </c>
    </row>
    <row r="95" spans="1:5">
      <c r="A95" s="45">
        <v>4.3999999999999924</v>
      </c>
      <c r="B95" s="46">
        <v>8.9209999999999994</v>
      </c>
      <c r="C95" s="46">
        <v>7.8E-2</v>
      </c>
      <c r="D95" s="46">
        <v>-3.1E-2</v>
      </c>
      <c r="E95" s="45">
        <v>0.87434144154242799</v>
      </c>
    </row>
    <row r="96" spans="1:5">
      <c r="A96" s="45">
        <v>4.4499999999999922</v>
      </c>
      <c r="B96" s="46">
        <v>9.3699999999999992</v>
      </c>
      <c r="C96" s="46">
        <v>5.5E-2</v>
      </c>
      <c r="D96" s="46">
        <v>-0.03</v>
      </c>
      <c r="E96" s="45">
        <v>0.58697972251867669</v>
      </c>
    </row>
    <row r="97" spans="1:5">
      <c r="A97" s="45">
        <v>4.499999999999992</v>
      </c>
      <c r="B97" s="46">
        <v>9.2140000000000004</v>
      </c>
      <c r="C97" s="46">
        <v>4.5999999999999999E-2</v>
      </c>
      <c r="D97" s="46">
        <v>-3.2000000000000001E-2</v>
      </c>
      <c r="E97" s="45">
        <v>0.49924028652051222</v>
      </c>
    </row>
    <row r="98" spans="1:5">
      <c r="A98" s="45">
        <v>4.5499999999999918</v>
      </c>
      <c r="B98" s="46">
        <v>9.1790000000000003</v>
      </c>
      <c r="C98" s="46">
        <v>5.6000000000000001E-2</v>
      </c>
      <c r="D98" s="46">
        <v>-2.9000000000000001E-2</v>
      </c>
      <c r="E98" s="45">
        <v>0.61008824490685265</v>
      </c>
    </row>
    <row r="99" spans="1:5">
      <c r="A99" s="45">
        <v>4.5999999999999917</v>
      </c>
      <c r="B99" s="46">
        <v>9.02</v>
      </c>
      <c r="C99" s="46">
        <v>6.4000000000000001E-2</v>
      </c>
      <c r="D99" s="46">
        <v>-2.1000000000000001E-2</v>
      </c>
      <c r="E99" s="45">
        <v>0.70953436807095349</v>
      </c>
    </row>
    <row r="100" spans="1:5">
      <c r="A100" s="45">
        <v>4.6499999999999915</v>
      </c>
      <c r="B100" s="46">
        <v>10.282</v>
      </c>
      <c r="C100" s="46">
        <v>7.0999999999999994E-2</v>
      </c>
      <c r="D100" s="46">
        <v>-2.1000000000000001E-2</v>
      </c>
      <c r="E100" s="45">
        <v>0.69052713479867722</v>
      </c>
    </row>
    <row r="101" spans="1:5">
      <c r="A101" s="45">
        <v>4.6999999999999913</v>
      </c>
      <c r="B101" s="46">
        <v>10.523</v>
      </c>
      <c r="C101" s="46">
        <v>7.1999999999999995E-2</v>
      </c>
      <c r="D101" s="46">
        <v>-2.1000000000000001E-2</v>
      </c>
      <c r="E101" s="45">
        <v>0.6842155278912857</v>
      </c>
    </row>
    <row r="102" spans="1:5">
      <c r="A102" s="45">
        <v>4.7499999999999911</v>
      </c>
      <c r="B102" s="46">
        <v>10.673</v>
      </c>
      <c r="C102" s="46">
        <v>7.2999999999999995E-2</v>
      </c>
      <c r="D102" s="46">
        <v>-2.1000000000000001E-2</v>
      </c>
      <c r="E102" s="45">
        <v>0.68396889346950251</v>
      </c>
    </row>
    <row r="103" spans="1:5">
      <c r="A103" s="45">
        <v>4.7999999999999909</v>
      </c>
      <c r="B103" s="46">
        <v>10.715</v>
      </c>
      <c r="C103" s="46">
        <v>8.1000000000000003E-2</v>
      </c>
      <c r="D103" s="46">
        <v>-2.1999999999999999E-2</v>
      </c>
      <c r="E103" s="45">
        <v>0.75594960335977601</v>
      </c>
    </row>
    <row r="104" spans="1:5">
      <c r="A104" s="45">
        <v>4.8499999999999908</v>
      </c>
      <c r="B104" s="46">
        <v>11.441000000000001</v>
      </c>
      <c r="C104" s="46">
        <v>0.10299999999999999</v>
      </c>
      <c r="D104" s="46">
        <v>-2.1999999999999999E-2</v>
      </c>
      <c r="E104" s="45">
        <v>0.90027095533607182</v>
      </c>
    </row>
    <row r="105" spans="1:5">
      <c r="A105" s="45">
        <v>4.8999999999999906</v>
      </c>
      <c r="B105" s="46">
        <v>12.115</v>
      </c>
      <c r="C105" s="46">
        <v>9.5000000000000001E-2</v>
      </c>
      <c r="D105" s="46">
        <v>-2.1999999999999999E-2</v>
      </c>
      <c r="E105" s="45">
        <v>0.7841518778373916</v>
      </c>
    </row>
    <row r="106" spans="1:5">
      <c r="A106" s="45">
        <v>4.9499999999999904</v>
      </c>
      <c r="B106" s="46">
        <v>12.864000000000001</v>
      </c>
      <c r="C106" s="46">
        <v>9.2999999999999999E-2</v>
      </c>
      <c r="D106" s="46">
        <v>-2.1999999999999999E-2</v>
      </c>
      <c r="E106" s="45">
        <v>0.72294776119402981</v>
      </c>
    </row>
    <row r="107" spans="1:5">
      <c r="A107" s="45">
        <v>4.9999999999999902</v>
      </c>
      <c r="B107" s="46">
        <v>13.16</v>
      </c>
      <c r="C107" s="46">
        <v>8.5999999999999993E-2</v>
      </c>
      <c r="D107" s="46">
        <v>-2.1999999999999999E-2</v>
      </c>
      <c r="E107" s="45">
        <v>0.65349544072948329</v>
      </c>
    </row>
    <row r="108" spans="1:5">
      <c r="A108" s="45">
        <v>5.0499999999999901</v>
      </c>
      <c r="B108" s="46">
        <v>13.696</v>
      </c>
      <c r="C108" s="46">
        <v>9.1999999999999998E-2</v>
      </c>
      <c r="D108" s="46">
        <v>-2.3E-2</v>
      </c>
      <c r="E108" s="45">
        <v>0.67172897196261683</v>
      </c>
    </row>
    <row r="109" spans="1:5">
      <c r="A109" s="45">
        <v>5.0999999999999899</v>
      </c>
      <c r="B109" s="46">
        <v>14.369</v>
      </c>
      <c r="C109" s="46">
        <v>9.8000000000000004E-2</v>
      </c>
      <c r="D109" s="46">
        <v>-2.1000000000000001E-2</v>
      </c>
      <c r="E109" s="45">
        <v>0.68202380123877804</v>
      </c>
    </row>
    <row r="110" spans="1:5">
      <c r="A110" s="45">
        <v>5.1499999999999897</v>
      </c>
      <c r="B110" s="46">
        <v>14.558999999999999</v>
      </c>
      <c r="C110" s="46">
        <v>0.11</v>
      </c>
      <c r="D110" s="46">
        <v>-1.9E-2</v>
      </c>
      <c r="E110" s="45">
        <v>0.75554639741740504</v>
      </c>
    </row>
    <row r="111" spans="1:5">
      <c r="A111" s="45">
        <v>5.1999999999999895</v>
      </c>
      <c r="B111" s="46">
        <v>12.069000000000001</v>
      </c>
      <c r="C111" s="46">
        <v>0.13</v>
      </c>
      <c r="D111" s="46">
        <v>-0.01</v>
      </c>
      <c r="E111" s="45">
        <v>1.0771397796006297</v>
      </c>
    </row>
    <row r="112" spans="1:5">
      <c r="A112" s="45">
        <v>5.2499999999999893</v>
      </c>
      <c r="B112" s="46">
        <v>6.9960000000000004</v>
      </c>
      <c r="C112" s="46">
        <v>0.158</v>
      </c>
      <c r="D112" s="46">
        <v>-1E-3</v>
      </c>
      <c r="E112" s="45">
        <v>2.2584333905088623</v>
      </c>
    </row>
    <row r="113" spans="1:5">
      <c r="A113" s="45">
        <v>5.2999999999999892</v>
      </c>
      <c r="B113" s="46">
        <v>4.1509999999999998</v>
      </c>
      <c r="C113" s="46">
        <v>0.14799999999999999</v>
      </c>
      <c r="D113" s="46">
        <v>-1.4999999999999999E-2</v>
      </c>
      <c r="E113" s="45">
        <v>3.5654059262828235</v>
      </c>
    </row>
    <row r="114" spans="1:5">
      <c r="A114" s="45">
        <v>5.349999999999989</v>
      </c>
      <c r="B114" s="46">
        <v>3.2770000000000001</v>
      </c>
      <c r="C114" s="46">
        <v>0.114</v>
      </c>
      <c r="D114" s="46">
        <v>-0.02</v>
      </c>
      <c r="E114" s="45">
        <v>3.4787915776624962</v>
      </c>
    </row>
    <row r="115" spans="1:5">
      <c r="A115" s="45">
        <v>5.3999999999999888</v>
      </c>
      <c r="B115" s="46">
        <v>2.98</v>
      </c>
      <c r="C115" s="46">
        <v>9.5000000000000001E-2</v>
      </c>
      <c r="D115" s="46">
        <v>-2.7E-2</v>
      </c>
      <c r="E115" s="45">
        <v>3.1879194630872485</v>
      </c>
    </row>
    <row r="116" spans="1:5">
      <c r="A116" s="45">
        <v>5.4499999999999886</v>
      </c>
      <c r="B116" s="46">
        <v>4.72</v>
      </c>
      <c r="C116" s="46">
        <v>0.11</v>
      </c>
      <c r="D116" s="46">
        <v>-1.2E-2</v>
      </c>
      <c r="E116" s="45">
        <v>2.3305084745762712</v>
      </c>
    </row>
    <row r="117" spans="1:5">
      <c r="A117" s="45">
        <v>5.4999999999999885</v>
      </c>
      <c r="B117" s="46">
        <v>10.336</v>
      </c>
      <c r="C117" s="46">
        <v>0.115</v>
      </c>
      <c r="D117" s="46">
        <v>-4.0000000000000001E-3</v>
      </c>
      <c r="E117" s="45">
        <v>1.1126160990712073</v>
      </c>
    </row>
    <row r="118" spans="1:5">
      <c r="A118" s="45">
        <v>5.5499999999999883</v>
      </c>
      <c r="B118" s="46">
        <v>11.215</v>
      </c>
      <c r="C118" s="46">
        <v>4.1000000000000002E-2</v>
      </c>
      <c r="D118" s="46">
        <v>4.0000000000000001E-3</v>
      </c>
      <c r="E118" s="45">
        <v>0.36558181007579138</v>
      </c>
    </row>
    <row r="119" spans="1:5">
      <c r="A119" s="45">
        <v>5.5999999999999881</v>
      </c>
      <c r="B119" s="46">
        <v>10.364000000000001</v>
      </c>
      <c r="C119" s="46">
        <v>7.1999999999999995E-2</v>
      </c>
      <c r="D119" s="46">
        <v>-6.0000000000000001E-3</v>
      </c>
      <c r="E119" s="45">
        <v>0.69471246622925498</v>
      </c>
    </row>
    <row r="120" spans="1:5">
      <c r="A120" s="45">
        <v>5.6499999999999879</v>
      </c>
      <c r="B120" s="46">
        <v>9.7119999999999997</v>
      </c>
      <c r="C120" s="46">
        <v>0.17399999999999999</v>
      </c>
      <c r="D120" s="46">
        <v>-6.0000000000000001E-3</v>
      </c>
      <c r="E120" s="45">
        <v>1.7915980230642503</v>
      </c>
    </row>
    <row r="121" spans="1:5">
      <c r="A121" s="45">
        <v>5.6999999999999877</v>
      </c>
      <c r="B121" s="46">
        <v>6.4669999999999996</v>
      </c>
      <c r="C121" s="46">
        <v>0.20699999999999999</v>
      </c>
      <c r="D121" s="46">
        <v>-5.0000000000000001E-3</v>
      </c>
      <c r="E121" s="45">
        <v>3.2008659347456319</v>
      </c>
    </row>
    <row r="122" spans="1:5">
      <c r="A122" s="45">
        <v>5.7499999999999876</v>
      </c>
      <c r="B122" s="46">
        <v>5.3920000000000003</v>
      </c>
      <c r="C122" s="46">
        <v>0.125</v>
      </c>
      <c r="D122" s="46">
        <v>3.0000000000000001E-3</v>
      </c>
      <c r="E122" s="45">
        <v>2.3182492581602374</v>
      </c>
    </row>
    <row r="123" spans="1:5">
      <c r="A123" s="45">
        <v>5.7999999999999874</v>
      </c>
      <c r="B123" s="46">
        <v>11.486000000000001</v>
      </c>
      <c r="C123" s="46">
        <v>0.13300000000000001</v>
      </c>
      <c r="D123" s="46">
        <v>1.4E-2</v>
      </c>
      <c r="E123" s="45">
        <v>1.1579313947414243</v>
      </c>
    </row>
    <row r="124" spans="1:5">
      <c r="A124" s="45">
        <v>5.8499999999999872</v>
      </c>
      <c r="B124" s="46">
        <v>8.1660000000000004</v>
      </c>
      <c r="C124" s="46">
        <v>0.17799999999999999</v>
      </c>
      <c r="D124" s="46">
        <v>1.2999999999999999E-2</v>
      </c>
      <c r="E124" s="45">
        <v>2.1797697771246631</v>
      </c>
    </row>
    <row r="125" spans="1:5">
      <c r="A125" s="45">
        <v>5.899999999999987</v>
      </c>
      <c r="B125" s="46">
        <v>5.5490000000000004</v>
      </c>
      <c r="C125" s="46">
        <v>0.2</v>
      </c>
      <c r="D125" s="46">
        <v>1.2999999999999999E-2</v>
      </c>
      <c r="E125" s="45">
        <v>3.6042530185619026</v>
      </c>
    </row>
    <row r="126" spans="1:5">
      <c r="A126" s="45">
        <v>5.9499999999999869</v>
      </c>
      <c r="B126" s="46">
        <v>3.9279999999999999</v>
      </c>
      <c r="C126" s="46">
        <v>0.17699999999999999</v>
      </c>
      <c r="D126" s="46">
        <v>1.2999999999999999E-2</v>
      </c>
      <c r="E126" s="45">
        <v>4.5061099796334014</v>
      </c>
    </row>
    <row r="127" spans="1:5">
      <c r="A127" s="45">
        <v>5.9999999999999867</v>
      </c>
      <c r="B127" s="46">
        <v>4.0949999999999998</v>
      </c>
      <c r="C127" s="46">
        <v>0.121</v>
      </c>
      <c r="D127" s="46">
        <v>1.2E-2</v>
      </c>
      <c r="E127" s="45">
        <v>2.954822954822955</v>
      </c>
    </row>
    <row r="128" spans="1:5">
      <c r="A128" s="45">
        <v>6.0499999999999865</v>
      </c>
      <c r="B128" s="46">
        <v>13.148</v>
      </c>
      <c r="C128" s="46">
        <v>0.10199999999999999</v>
      </c>
      <c r="D128" s="46">
        <v>1.2E-2</v>
      </c>
      <c r="E128" s="45">
        <v>0.77578338910860967</v>
      </c>
    </row>
    <row r="129" spans="1:5">
      <c r="A129" s="45">
        <v>6.0999999999999863</v>
      </c>
      <c r="B129" s="46">
        <v>15.473000000000001</v>
      </c>
      <c r="C129" s="46">
        <v>0.114</v>
      </c>
      <c r="D129" s="46">
        <v>1.2E-2</v>
      </c>
      <c r="E129" s="45">
        <v>0.73676727202223224</v>
      </c>
    </row>
    <row r="130" spans="1:5">
      <c r="A130" s="45">
        <v>6.1499999999999861</v>
      </c>
      <c r="B130" s="46">
        <v>14.679</v>
      </c>
      <c r="C130" s="46">
        <v>0.13800000000000001</v>
      </c>
      <c r="D130" s="46">
        <v>1.0999999999999999E-2</v>
      </c>
      <c r="E130" s="45">
        <v>0.94011853668506029</v>
      </c>
    </row>
    <row r="131" spans="1:5">
      <c r="A131" s="45">
        <v>6.199999999999986</v>
      </c>
      <c r="B131" s="46">
        <v>9.2639999999999993</v>
      </c>
      <c r="C131" s="46">
        <v>0.23100000000000001</v>
      </c>
      <c r="D131" s="46">
        <v>8.4000000000000005E-2</v>
      </c>
      <c r="E131" s="45">
        <v>2.4935233160621766</v>
      </c>
    </row>
    <row r="132" spans="1:5">
      <c r="A132" s="45">
        <v>6.2499999999999858</v>
      </c>
      <c r="B132" s="46">
        <v>6.2309999999999999</v>
      </c>
      <c r="C132" s="46">
        <v>0.20799999999999999</v>
      </c>
      <c r="D132" s="46">
        <v>9.1999999999999998E-2</v>
      </c>
      <c r="E132" s="45">
        <v>3.3381479698282783</v>
      </c>
    </row>
    <row r="133" spans="1:5">
      <c r="A133" s="45">
        <v>6.2999999999999856</v>
      </c>
      <c r="B133" s="46">
        <v>3.552</v>
      </c>
      <c r="C133" s="46">
        <v>0.14299999999999999</v>
      </c>
      <c r="D133" s="46">
        <v>9.6000000000000002E-2</v>
      </c>
      <c r="E133" s="45">
        <v>4.0259009009009006</v>
      </c>
    </row>
    <row r="134" spans="1:5">
      <c r="A134" s="45">
        <v>6.3499999999999854</v>
      </c>
      <c r="B134" s="46">
        <v>3.0579999999999998</v>
      </c>
      <c r="C134" s="46">
        <v>8.6999999999999994E-2</v>
      </c>
      <c r="D134" s="46">
        <v>9.8000000000000004E-2</v>
      </c>
      <c r="E134" s="45">
        <v>2.8449967298888161</v>
      </c>
    </row>
    <row r="135" spans="1:5">
      <c r="A135" s="45">
        <v>6.3999999999999853</v>
      </c>
      <c r="B135" s="46">
        <v>2.6179999999999999</v>
      </c>
      <c r="C135" s="46">
        <v>0.127</v>
      </c>
      <c r="D135" s="46">
        <v>0.105</v>
      </c>
      <c r="E135" s="45">
        <v>4.8510313216195566</v>
      </c>
    </row>
    <row r="136" spans="1:5">
      <c r="A136" s="45">
        <v>6.4499999999999851</v>
      </c>
      <c r="B136" s="46">
        <v>2.5299999999999998</v>
      </c>
      <c r="C136" s="46">
        <v>0.161</v>
      </c>
      <c r="D136" s="46">
        <v>0.107</v>
      </c>
      <c r="E136" s="45">
        <v>6.3636363636363651</v>
      </c>
    </row>
    <row r="137" spans="1:5">
      <c r="A137" s="45">
        <v>6.4999999999999849</v>
      </c>
      <c r="B137" s="46">
        <v>2.669</v>
      </c>
      <c r="C137" s="46">
        <v>0.14899999999999999</v>
      </c>
      <c r="D137" s="46">
        <v>0.113</v>
      </c>
      <c r="E137" s="45">
        <v>5.5826152116897712</v>
      </c>
    </row>
    <row r="138" spans="1:5">
      <c r="A138" s="45">
        <v>6.5499999999999847</v>
      </c>
      <c r="B138" s="46">
        <v>4.4260000000000002</v>
      </c>
      <c r="C138" s="46">
        <v>0.12</v>
      </c>
      <c r="D138" s="46">
        <v>0.13900000000000001</v>
      </c>
      <c r="E138" s="45">
        <v>2.7112516945323089</v>
      </c>
    </row>
    <row r="139" spans="1:5">
      <c r="A139" s="45">
        <v>6.5999999999999845</v>
      </c>
      <c r="B139" s="46">
        <v>8.1489999999999991</v>
      </c>
      <c r="C139" s="46">
        <v>0.18099999999999999</v>
      </c>
      <c r="D139" s="46">
        <v>0.13800000000000001</v>
      </c>
      <c r="E139" s="45">
        <v>2.2211314271689777</v>
      </c>
    </row>
    <row r="140" spans="1:5">
      <c r="A140" s="45">
        <v>6.6499999999999844</v>
      </c>
      <c r="B140" s="46">
        <v>7.2450000000000001</v>
      </c>
      <c r="C140" s="46">
        <v>0.224</v>
      </c>
      <c r="D140" s="46">
        <v>0.127</v>
      </c>
      <c r="E140" s="45">
        <v>3.091787439613527</v>
      </c>
    </row>
    <row r="141" spans="1:5">
      <c r="A141" s="45">
        <v>6.6999999999999842</v>
      </c>
      <c r="B141" s="46">
        <v>5.641</v>
      </c>
      <c r="C141" s="46">
        <v>0.253</v>
      </c>
      <c r="D141" s="46">
        <v>0.106</v>
      </c>
      <c r="E141" s="45">
        <v>4.4850203864563021</v>
      </c>
    </row>
    <row r="142" spans="1:5">
      <c r="A142" s="45">
        <v>6.749999999999984</v>
      </c>
      <c r="B142" s="46">
        <v>4.5129999999999999</v>
      </c>
      <c r="C142" s="46">
        <v>0.221</v>
      </c>
      <c r="D142" s="46">
        <v>9.4E-2</v>
      </c>
      <c r="E142" s="45">
        <v>4.8969643252825179</v>
      </c>
    </row>
    <row r="143" spans="1:5">
      <c r="A143" s="45">
        <v>6.7999999999999838</v>
      </c>
      <c r="B143" s="46">
        <v>4.7359999999999998</v>
      </c>
      <c r="C143" s="46">
        <v>0.156</v>
      </c>
      <c r="D143" s="46">
        <v>8.8999999999999996E-2</v>
      </c>
      <c r="E143" s="45">
        <v>3.2939189189189189</v>
      </c>
    </row>
    <row r="144" spans="1:5">
      <c r="A144" s="45">
        <v>6.8499999999999837</v>
      </c>
      <c r="B144" s="46">
        <v>10.31</v>
      </c>
      <c r="C144" s="46">
        <v>0.11700000000000001</v>
      </c>
      <c r="D144" s="46">
        <v>8.4000000000000005E-2</v>
      </c>
      <c r="E144" s="45">
        <v>1.1348205625606209</v>
      </c>
    </row>
    <row r="145" spans="1:5">
      <c r="A145" s="45">
        <v>6.8999999999999835</v>
      </c>
      <c r="B145" s="46">
        <v>12.901</v>
      </c>
      <c r="C145" s="46">
        <v>9.9000000000000005E-2</v>
      </c>
      <c r="D145" s="46">
        <v>7.0999999999999994E-2</v>
      </c>
      <c r="E145" s="45">
        <v>0.76738237345942184</v>
      </c>
    </row>
    <row r="146" spans="1:5">
      <c r="A146" s="45">
        <v>6.9499999999999833</v>
      </c>
      <c r="B146" s="46">
        <v>11.103</v>
      </c>
      <c r="C146" s="46">
        <v>0.11899999999999999</v>
      </c>
      <c r="D146" s="46">
        <v>0.06</v>
      </c>
      <c r="E146" s="45">
        <v>1.0717824011528414</v>
      </c>
    </row>
    <row r="147" spans="1:5">
      <c r="A147" s="45">
        <v>6.9999999999999831</v>
      </c>
      <c r="B147" s="46">
        <v>9.5559999999999992</v>
      </c>
      <c r="C147" s="46">
        <v>0.113</v>
      </c>
      <c r="D147" s="46">
        <v>5.3999999999999999E-2</v>
      </c>
      <c r="E147" s="45">
        <v>1.1825031393888659</v>
      </c>
    </row>
    <row r="148" spans="1:5">
      <c r="A148" s="45">
        <v>7.0499999999999829</v>
      </c>
      <c r="B148" s="46">
        <v>11.077</v>
      </c>
      <c r="C148" s="46">
        <v>9.6000000000000002E-2</v>
      </c>
      <c r="D148" s="46">
        <v>4.3999999999999997E-2</v>
      </c>
      <c r="E148" s="45">
        <v>0.86666064818994315</v>
      </c>
    </row>
    <row r="149" spans="1:5">
      <c r="A149" s="45">
        <v>7.0999999999999828</v>
      </c>
      <c r="B149" s="46">
        <v>10.394</v>
      </c>
      <c r="C149" s="46">
        <v>9.5000000000000001E-2</v>
      </c>
      <c r="D149" s="46">
        <v>1.7000000000000001E-2</v>
      </c>
      <c r="E149" s="45">
        <v>0.91398883971522027</v>
      </c>
    </row>
    <row r="150" spans="1:5">
      <c r="A150" s="45">
        <v>7.1499999999999826</v>
      </c>
      <c r="B150" s="46">
        <v>7.8120000000000003</v>
      </c>
      <c r="C150" s="46">
        <v>9.4E-2</v>
      </c>
      <c r="D150" s="46">
        <v>1.4E-2</v>
      </c>
      <c r="E150" s="45">
        <v>1.2032770097286227</v>
      </c>
    </row>
    <row r="151" spans="1:5">
      <c r="A151" s="45">
        <v>7.1999999999999824</v>
      </c>
      <c r="B151" s="46">
        <v>9.11</v>
      </c>
      <c r="C151" s="46">
        <v>9.6000000000000002E-2</v>
      </c>
      <c r="D151" s="46">
        <v>1E-3</v>
      </c>
      <c r="E151" s="45">
        <v>1.0537870472008781</v>
      </c>
    </row>
    <row r="152" spans="1:5">
      <c r="A152" s="45">
        <v>7.2499999999999822</v>
      </c>
      <c r="B152" s="46">
        <v>8.3019999999999996</v>
      </c>
      <c r="C152" s="46">
        <v>0.13</v>
      </c>
      <c r="D152" s="46">
        <v>-2E-3</v>
      </c>
      <c r="E152" s="45">
        <v>1.5658877378944833</v>
      </c>
    </row>
    <row r="153" spans="1:5">
      <c r="A153" s="45">
        <v>7.2999999999999821</v>
      </c>
      <c r="B153" s="46">
        <v>5.2409999999999997</v>
      </c>
      <c r="C153" s="46">
        <v>0.106</v>
      </c>
      <c r="D153" s="46">
        <v>1.7000000000000001E-2</v>
      </c>
      <c r="E153" s="45">
        <v>2.022514787254341</v>
      </c>
    </row>
    <row r="154" spans="1:5">
      <c r="A154" s="45">
        <v>7.3499999999999819</v>
      </c>
      <c r="B154" s="46">
        <v>6.1120000000000001</v>
      </c>
      <c r="C154" s="46">
        <v>0.12</v>
      </c>
      <c r="D154" s="46">
        <v>2.1000000000000001E-2</v>
      </c>
      <c r="E154" s="45">
        <v>1.963350785340314</v>
      </c>
    </row>
    <row r="155" spans="1:5">
      <c r="A155" s="45">
        <v>7.3999999999999817</v>
      </c>
      <c r="B155" s="46">
        <v>6.4409999999999998</v>
      </c>
      <c r="C155" s="46">
        <v>0.13900000000000001</v>
      </c>
      <c r="D155" s="46">
        <v>0.02</v>
      </c>
      <c r="E155" s="45">
        <v>2.1580499922372307</v>
      </c>
    </row>
    <row r="156" spans="1:5">
      <c r="A156" s="45">
        <v>7.4499999999999815</v>
      </c>
      <c r="B156" s="46">
        <v>6.66</v>
      </c>
      <c r="C156" s="46">
        <v>0.11600000000000001</v>
      </c>
      <c r="D156" s="46">
        <v>1.4999999999999999E-2</v>
      </c>
      <c r="E156" s="45">
        <v>1.741741741741742</v>
      </c>
    </row>
    <row r="157" spans="1:5">
      <c r="A157" s="45">
        <v>7.4999999999999813</v>
      </c>
      <c r="B157" s="46">
        <v>4.83</v>
      </c>
      <c r="C157" s="46">
        <v>0.17</v>
      </c>
      <c r="D157" s="46">
        <v>1.9E-2</v>
      </c>
      <c r="E157" s="45">
        <v>3.5196687370600412</v>
      </c>
    </row>
    <row r="158" spans="1:5">
      <c r="A158" s="45">
        <v>7.5499999999999812</v>
      </c>
      <c r="B158" s="46">
        <v>3.1869999999999998</v>
      </c>
      <c r="C158" s="46">
        <v>0.10299999999999999</v>
      </c>
      <c r="D158" s="46">
        <v>2.5000000000000001E-2</v>
      </c>
      <c r="E158" s="45">
        <v>3.2318795105114524</v>
      </c>
    </row>
    <row r="159" spans="1:5">
      <c r="A159" s="45">
        <v>7.599999999999981</v>
      </c>
      <c r="B159" s="46">
        <v>8.468</v>
      </c>
      <c r="C159" s="46">
        <v>6.5000000000000002E-2</v>
      </c>
      <c r="D159" s="46">
        <v>3.1E-2</v>
      </c>
      <c r="E159" s="45">
        <v>0.76759565422768072</v>
      </c>
    </row>
    <row r="160" spans="1:5">
      <c r="A160" s="45">
        <v>7.6499999999999808</v>
      </c>
      <c r="B160" s="46">
        <v>11.914999999999999</v>
      </c>
      <c r="C160" s="46">
        <v>0.11600000000000001</v>
      </c>
      <c r="D160" s="46">
        <v>4.4999999999999998E-2</v>
      </c>
      <c r="E160" s="45">
        <v>0.97356273604699972</v>
      </c>
    </row>
    <row r="161" spans="1:5">
      <c r="A161" s="45">
        <v>7.6999999999999806</v>
      </c>
      <c r="B161" s="46">
        <v>10.121</v>
      </c>
      <c r="C161" s="46">
        <v>8.6999999999999994E-2</v>
      </c>
      <c r="D161" s="46">
        <v>5.0999999999999997E-2</v>
      </c>
      <c r="E161" s="45">
        <v>0.85959885386819479</v>
      </c>
    </row>
    <row r="162" spans="1:5">
      <c r="A162" s="45">
        <v>7.7499999999999805</v>
      </c>
      <c r="B162" s="46">
        <v>6.0919999999999996</v>
      </c>
      <c r="C162" s="46">
        <v>0.159</v>
      </c>
      <c r="D162" s="46">
        <v>5.2999999999999999E-2</v>
      </c>
      <c r="E162" s="45">
        <v>2.6099803020354564</v>
      </c>
    </row>
    <row r="163" spans="1:5">
      <c r="A163" s="45">
        <v>7.7999999999999803</v>
      </c>
      <c r="B163" s="46">
        <v>4.383</v>
      </c>
      <c r="C163" s="46">
        <v>0.17899999999999999</v>
      </c>
      <c r="D163" s="46">
        <v>5.0999999999999997E-2</v>
      </c>
      <c r="E163" s="45">
        <v>4.0839607574720507</v>
      </c>
    </row>
    <row r="164" spans="1:5">
      <c r="A164" s="45">
        <v>7.8499999999999801</v>
      </c>
      <c r="B164" s="46">
        <v>2.976</v>
      </c>
      <c r="C164" s="46">
        <v>0.13900000000000001</v>
      </c>
      <c r="D164" s="46">
        <v>1.9E-2</v>
      </c>
      <c r="E164" s="45">
        <v>4.6706989247311839</v>
      </c>
    </row>
    <row r="165" spans="1:5">
      <c r="A165" s="45">
        <v>7.8999999999999799</v>
      </c>
      <c r="B165" s="46">
        <v>2.1560000000000001</v>
      </c>
      <c r="C165" s="46">
        <v>0.105</v>
      </c>
      <c r="D165" s="46">
        <v>-3.6999999999999998E-2</v>
      </c>
      <c r="E165" s="45">
        <v>4.8701298701298699</v>
      </c>
    </row>
    <row r="166" spans="1:5">
      <c r="A166" s="45">
        <v>7.9499999999999797</v>
      </c>
      <c r="B166" s="46">
        <v>3.4390000000000001</v>
      </c>
      <c r="C166" s="46">
        <v>0.10100000000000001</v>
      </c>
      <c r="D166" s="46">
        <v>-5.2999999999999999E-2</v>
      </c>
      <c r="E166" s="45">
        <v>2.9369002617039839</v>
      </c>
    </row>
    <row r="167" spans="1:5">
      <c r="A167" s="45">
        <v>7.9999999999999796</v>
      </c>
      <c r="B167" s="46">
        <v>6.2910000000000004</v>
      </c>
      <c r="C167" s="46">
        <v>0.13800000000000001</v>
      </c>
      <c r="D167" s="46">
        <v>-5.5E-2</v>
      </c>
      <c r="E167" s="45">
        <v>2.1936099189318075</v>
      </c>
    </row>
    <row r="168" spans="1:5">
      <c r="A168" s="45">
        <v>8.0499999999999794</v>
      </c>
      <c r="B168" s="46">
        <v>3.9820000000000002</v>
      </c>
      <c r="C168" s="46">
        <v>9.4E-2</v>
      </c>
      <c r="D168" s="46">
        <v>-6.4000000000000001E-2</v>
      </c>
      <c r="E168" s="45">
        <v>2.3606228026117528</v>
      </c>
    </row>
    <row r="169" spans="1:5">
      <c r="A169" s="45">
        <v>8.0999999999999801</v>
      </c>
      <c r="B169" s="46">
        <v>5.1029999999999998</v>
      </c>
      <c r="C169" s="46">
        <v>0.10100000000000001</v>
      </c>
      <c r="D169" s="46">
        <v>-6.2E-2</v>
      </c>
      <c r="E169" s="45">
        <v>1.9792279051538315</v>
      </c>
    </row>
    <row r="170" spans="1:5">
      <c r="A170" s="45">
        <v>8.1499999999999808</v>
      </c>
      <c r="B170" s="46">
        <v>7.5469999999999997</v>
      </c>
      <c r="C170" s="46">
        <v>0.129</v>
      </c>
      <c r="D170" s="46">
        <v>-5.6000000000000001E-2</v>
      </c>
      <c r="E170" s="45">
        <v>1.7092884589903274</v>
      </c>
    </row>
    <row r="171" spans="1:5">
      <c r="A171" s="45">
        <v>8.1999999999999815</v>
      </c>
      <c r="B171" s="46">
        <v>6.9589999999999996</v>
      </c>
      <c r="C171" s="46">
        <v>0.14299999999999999</v>
      </c>
      <c r="D171" s="46">
        <v>-6.3E-2</v>
      </c>
      <c r="E171" s="45">
        <v>2.0548929443885617</v>
      </c>
    </row>
    <row r="172" spans="1:5">
      <c r="A172" s="45">
        <v>8.2499999999999822</v>
      </c>
      <c r="B172" s="46">
        <v>6.2649999999999997</v>
      </c>
      <c r="C172" s="46">
        <v>8.4000000000000005E-2</v>
      </c>
      <c r="D172" s="46">
        <v>-6.4000000000000001E-2</v>
      </c>
      <c r="E172" s="45">
        <v>1.3407821229050281</v>
      </c>
    </row>
    <row r="173" spans="1:5">
      <c r="A173" s="45">
        <v>8.2999999999999829</v>
      </c>
      <c r="B173" s="46">
        <v>6.1440000000000001</v>
      </c>
      <c r="C173" s="46">
        <v>0.128</v>
      </c>
      <c r="D173" s="46">
        <v>-5.8000000000000003E-2</v>
      </c>
      <c r="E173" s="45">
        <v>2.0833333333333335</v>
      </c>
    </row>
    <row r="174" spans="1:5">
      <c r="A174" s="45">
        <v>8.3499999999999837</v>
      </c>
      <c r="B174" s="46">
        <v>4.59</v>
      </c>
      <c r="C174" s="46">
        <v>0.12</v>
      </c>
      <c r="D174" s="46">
        <v>-5.7000000000000002E-2</v>
      </c>
      <c r="E174" s="45">
        <v>2.6143790849673203</v>
      </c>
    </row>
    <row r="175" spans="1:5">
      <c r="A175" s="45">
        <v>8.3999999999999844</v>
      </c>
      <c r="B175" s="46">
        <v>1.9910000000000001</v>
      </c>
      <c r="C175" s="46">
        <v>0.115</v>
      </c>
      <c r="D175" s="46">
        <v>-5.7000000000000002E-2</v>
      </c>
      <c r="E175" s="45">
        <v>5.7759919638372672</v>
      </c>
    </row>
    <row r="176" spans="1:5">
      <c r="A176" s="45">
        <v>8.4499999999999851</v>
      </c>
      <c r="B176" s="46">
        <v>1.641</v>
      </c>
      <c r="C176" s="46">
        <v>0.11</v>
      </c>
      <c r="D176" s="46">
        <v>-5.7000000000000002E-2</v>
      </c>
      <c r="E176" s="45">
        <v>6.7032297379646559</v>
      </c>
    </row>
    <row r="177" spans="1:5">
      <c r="A177" s="45">
        <v>8.4999999999999858</v>
      </c>
      <c r="B177" s="46">
        <v>2.8620000000000001</v>
      </c>
      <c r="C177" s="46">
        <v>0.109</v>
      </c>
      <c r="D177" s="46">
        <v>-5.5E-2</v>
      </c>
      <c r="E177" s="45">
        <v>3.808525506638714</v>
      </c>
    </row>
    <row r="178" spans="1:5">
      <c r="A178" s="45">
        <v>8.5499999999999865</v>
      </c>
      <c r="B178" s="46">
        <v>1.859</v>
      </c>
      <c r="C178" s="46">
        <v>8.5999999999999993E-2</v>
      </c>
      <c r="D178" s="46">
        <v>-5.8000000000000003E-2</v>
      </c>
      <c r="E178" s="45">
        <v>4.626143087681549</v>
      </c>
    </row>
    <row r="179" spans="1:5">
      <c r="A179" s="45">
        <v>8.5999999999999872</v>
      </c>
      <c r="B179" s="46">
        <v>2.8290000000000002</v>
      </c>
      <c r="C179" s="46">
        <v>5.6000000000000001E-2</v>
      </c>
      <c r="D179" s="46">
        <v>-5.8999999999999997E-2</v>
      </c>
      <c r="E179" s="45">
        <v>1.9794980558501238</v>
      </c>
    </row>
    <row r="180" spans="1:5">
      <c r="A180" s="45">
        <v>8.6499999999999879</v>
      </c>
      <c r="B180" s="46">
        <v>6.11</v>
      </c>
      <c r="C180" s="46">
        <v>3.7999999999999999E-2</v>
      </c>
      <c r="D180" s="46">
        <v>-5.6000000000000001E-2</v>
      </c>
      <c r="E180" s="45">
        <v>0.62193126022913248</v>
      </c>
    </row>
    <row r="181" spans="1:5">
      <c r="A181" s="45">
        <v>8.6999999999999886</v>
      </c>
      <c r="B181" s="46">
        <v>7.02</v>
      </c>
      <c r="C181" s="46">
        <v>4.2999999999999997E-2</v>
      </c>
      <c r="D181" s="46">
        <v>-5.5E-2</v>
      </c>
      <c r="E181" s="45">
        <v>0.61253561253561251</v>
      </c>
    </row>
    <row r="182" spans="1:5">
      <c r="A182" s="45">
        <v>8.7499999999999893</v>
      </c>
      <c r="B182" s="46">
        <v>6.7480000000000002</v>
      </c>
      <c r="C182" s="46">
        <v>5.5E-2</v>
      </c>
      <c r="D182" s="46">
        <v>-0.05</v>
      </c>
      <c r="E182" s="45">
        <v>0.81505631298162418</v>
      </c>
    </row>
    <row r="183" spans="1:5">
      <c r="A183" s="45">
        <v>8.7999999999999901</v>
      </c>
      <c r="B183" s="46">
        <v>5.2990000000000004</v>
      </c>
      <c r="C183" s="46">
        <v>5.7000000000000002E-2</v>
      </c>
      <c r="D183" s="46">
        <v>-4.8000000000000001E-2</v>
      </c>
      <c r="E183" s="45">
        <v>1.0756746555953953</v>
      </c>
    </row>
    <row r="184" spans="1:5">
      <c r="A184" s="45">
        <v>8.8499999999999908</v>
      </c>
      <c r="B184" s="46">
        <v>4.8339999999999996</v>
      </c>
      <c r="C184" s="46">
        <v>6.0999999999999999E-2</v>
      </c>
      <c r="D184" s="46">
        <v>-5.1999999999999998E-2</v>
      </c>
      <c r="E184" s="45">
        <v>1.2618949110467521</v>
      </c>
    </row>
    <row r="185" spans="1:5">
      <c r="A185" s="45">
        <v>8.8999999999999915</v>
      </c>
      <c r="B185" s="46">
        <v>4.0010000000000003</v>
      </c>
      <c r="C185" s="46">
        <v>9.7000000000000003E-2</v>
      </c>
      <c r="D185" s="46">
        <v>-4.3999999999999997E-2</v>
      </c>
      <c r="E185" s="45">
        <v>2.4243939015246188</v>
      </c>
    </row>
    <row r="186" spans="1:5">
      <c r="A186" s="45">
        <v>8.9499999999999922</v>
      </c>
      <c r="B186" s="46">
        <v>3.0739999999999998</v>
      </c>
      <c r="C186" s="46">
        <v>0.105</v>
      </c>
      <c r="D186" s="46">
        <v>-4.2000000000000003E-2</v>
      </c>
      <c r="E186" s="45">
        <v>3.4157449577098244</v>
      </c>
    </row>
    <row r="187" spans="1:5">
      <c r="A187" s="45">
        <v>8.9999999999999929</v>
      </c>
      <c r="B187" s="46">
        <v>3.206</v>
      </c>
      <c r="C187" s="46">
        <v>0.14699999999999999</v>
      </c>
      <c r="D187" s="46">
        <v>-4.2000000000000003E-2</v>
      </c>
      <c r="E187" s="45">
        <v>4.5851528384279474</v>
      </c>
    </row>
    <row r="188" spans="1:5">
      <c r="A188" s="45">
        <v>9.0499999999999936</v>
      </c>
      <c r="B188" s="46">
        <v>6.3460000000000001</v>
      </c>
      <c r="C188" s="46">
        <v>0.156</v>
      </c>
      <c r="D188" s="46">
        <v>-3.6999999999999998E-2</v>
      </c>
      <c r="E188" s="45">
        <v>2.4582414119130158</v>
      </c>
    </row>
    <row r="189" spans="1:5">
      <c r="A189" s="45">
        <v>9.0999999999999943</v>
      </c>
      <c r="B189" s="46">
        <v>7.7060000000000004</v>
      </c>
      <c r="C189" s="46">
        <v>0.185</v>
      </c>
      <c r="D189" s="46">
        <v>-2.1999999999999999E-2</v>
      </c>
      <c r="E189" s="45">
        <v>2.4007267064624966</v>
      </c>
    </row>
    <row r="190" spans="1:5">
      <c r="A190" s="45">
        <v>9.149999999999995</v>
      </c>
      <c r="B190" s="46">
        <v>9.0009999999999994</v>
      </c>
      <c r="C190" s="46">
        <v>0.192</v>
      </c>
      <c r="D190" s="46">
        <v>-1.6E-2</v>
      </c>
      <c r="E190" s="45">
        <v>2.1330963226308191</v>
      </c>
    </row>
    <row r="191" spans="1:5">
      <c r="A191" s="45">
        <v>9.1999999999999957</v>
      </c>
      <c r="B191" s="46">
        <v>5.4569999999999999</v>
      </c>
      <c r="C191" s="46">
        <v>0.17599999999999999</v>
      </c>
      <c r="D191" s="46">
        <v>-1.7000000000000001E-2</v>
      </c>
      <c r="E191" s="45">
        <v>3.2252153197727687</v>
      </c>
    </row>
    <row r="192" spans="1:5">
      <c r="A192" s="45">
        <v>9.2499999999999964</v>
      </c>
      <c r="B192" s="46">
        <v>7.7530000000000001</v>
      </c>
      <c r="C192" s="46">
        <v>0.30099999999999999</v>
      </c>
      <c r="D192" s="46">
        <v>-1.4999999999999999E-2</v>
      </c>
      <c r="E192" s="45">
        <v>3.8823681155681666</v>
      </c>
    </row>
    <row r="193" spans="1:5">
      <c r="A193" s="45">
        <v>9.2999999999999972</v>
      </c>
      <c r="B193" s="46">
        <v>9.5969999999999995</v>
      </c>
      <c r="C193" s="46">
        <v>0.23200000000000001</v>
      </c>
      <c r="D193" s="46">
        <v>-1.4999999999999999E-2</v>
      </c>
      <c r="E193" s="45">
        <v>2.4174221110763785</v>
      </c>
    </row>
    <row r="194" spans="1:5">
      <c r="A194" s="45">
        <v>9.3499999999999979</v>
      </c>
      <c r="B194" s="46">
        <v>10.64</v>
      </c>
      <c r="C194" s="46">
        <v>0.19700000000000001</v>
      </c>
      <c r="D194" s="46">
        <v>-0.01</v>
      </c>
      <c r="E194" s="45">
        <v>1.851503759398496</v>
      </c>
    </row>
    <row r="195" spans="1:5">
      <c r="A195" s="45">
        <v>9.3999999999999986</v>
      </c>
      <c r="B195" s="46">
        <v>22.233000000000001</v>
      </c>
      <c r="C195" s="46">
        <v>0.17399999999999999</v>
      </c>
      <c r="D195" s="46">
        <v>-8.9999999999999993E-3</v>
      </c>
      <c r="E195" s="45">
        <v>0.78262042909189034</v>
      </c>
    </row>
    <row r="196" spans="1:5">
      <c r="A196" s="45">
        <v>9.4499999999999993</v>
      </c>
      <c r="B196" s="46">
        <v>27.215</v>
      </c>
      <c r="C196" s="46">
        <v>0.23200000000000001</v>
      </c>
      <c r="D196" s="46">
        <v>-2E-3</v>
      </c>
      <c r="E196" s="45">
        <v>0.85247106375160764</v>
      </c>
    </row>
    <row r="197" spans="1:5">
      <c r="A197" s="45">
        <v>9.5</v>
      </c>
      <c r="B197" s="46">
        <v>29.492000000000001</v>
      </c>
      <c r="C197" s="46">
        <v>0.26200000000000001</v>
      </c>
      <c r="D197" s="46">
        <v>-4.0000000000000001E-3</v>
      </c>
      <c r="E197" s="45">
        <v>0.88837650888376518</v>
      </c>
    </row>
    <row r="198" spans="1:5">
      <c r="A198" s="45">
        <v>9.5500000000000007</v>
      </c>
      <c r="B198" s="46">
        <v>29.483000000000001</v>
      </c>
      <c r="C198" s="46">
        <v>0.31900000000000001</v>
      </c>
      <c r="D198" s="46">
        <v>-2E-3</v>
      </c>
      <c r="E198" s="45">
        <v>1.0819794457823153</v>
      </c>
    </row>
    <row r="199" spans="1:5">
      <c r="A199" s="45">
        <v>9.6000000000000014</v>
      </c>
      <c r="B199" s="46">
        <v>28.646000000000001</v>
      </c>
      <c r="C199" s="46">
        <v>0.34899999999999998</v>
      </c>
      <c r="D199" s="46">
        <v>-1E-3</v>
      </c>
      <c r="E199" s="45">
        <v>1.2183201843189275</v>
      </c>
    </row>
    <row r="200" spans="1:5">
      <c r="A200" s="45">
        <v>9.6500000000000021</v>
      </c>
      <c r="B200" s="46">
        <v>29.475999999999999</v>
      </c>
      <c r="C200" s="46">
        <v>0.33100000000000002</v>
      </c>
      <c r="D200" s="46">
        <v>-2E-3</v>
      </c>
      <c r="E200" s="45">
        <v>1.1229474826977881</v>
      </c>
    </row>
    <row r="201" spans="1:5">
      <c r="A201" s="45">
        <v>9.7000000000000028</v>
      </c>
      <c r="B201" s="46">
        <v>29.478000000000002</v>
      </c>
      <c r="C201" s="46">
        <v>0.29899999999999999</v>
      </c>
      <c r="D201" s="46">
        <v>8.9999999999999993E-3</v>
      </c>
      <c r="E201" s="45">
        <v>1.0143157609064386</v>
      </c>
    </row>
    <row r="202" spans="1:5">
      <c r="A202" s="45">
        <v>9.7500000000000036</v>
      </c>
      <c r="B202" s="46">
        <v>29.469000000000001</v>
      </c>
      <c r="C202" s="46">
        <v>0.28299999999999997</v>
      </c>
      <c r="D202" s="46">
        <v>8.9999999999999993E-3</v>
      </c>
      <c r="E202" s="45">
        <v>0.96033119549356938</v>
      </c>
    </row>
    <row r="203" spans="1:5">
      <c r="A203" s="45">
        <v>9.8000000000000043</v>
      </c>
      <c r="B203" s="46">
        <v>29.474</v>
      </c>
      <c r="C203" s="46">
        <v>0.29899999999999999</v>
      </c>
      <c r="D203" s="46">
        <v>-2E-3</v>
      </c>
      <c r="E203" s="45">
        <v>1.0144534165705368</v>
      </c>
    </row>
    <row r="204" spans="1:5">
      <c r="A204" s="45">
        <v>9.850000000000005</v>
      </c>
      <c r="B204" s="46">
        <v>29.471</v>
      </c>
      <c r="C204" s="46">
        <v>0.316</v>
      </c>
      <c r="D204" s="46">
        <v>-2E-3</v>
      </c>
      <c r="E204" s="45">
        <v>1.072240507617658</v>
      </c>
    </row>
    <row r="205" spans="1:5">
      <c r="A205" s="45">
        <v>9.9000000000000057</v>
      </c>
      <c r="B205" s="46">
        <v>29.468</v>
      </c>
      <c r="C205" s="46">
        <v>0.32</v>
      </c>
      <c r="D205" s="46">
        <v>-2E-3</v>
      </c>
      <c r="E205" s="45">
        <v>1.0859237138591014</v>
      </c>
    </row>
    <row r="206" spans="1:5">
      <c r="A206" s="45">
        <v>9.9500000000000064</v>
      </c>
      <c r="B206" s="46">
        <v>29.460999999999999</v>
      </c>
      <c r="C206" s="46">
        <v>0.39300000000000002</v>
      </c>
      <c r="D206" s="46">
        <v>-3.0000000000000001E-3</v>
      </c>
      <c r="E206" s="45">
        <v>1.3339669393435392</v>
      </c>
    </row>
    <row r="207" spans="1:5">
      <c r="A207" s="45">
        <v>10.000000000000007</v>
      </c>
      <c r="B207" s="46">
        <v>29.460999999999999</v>
      </c>
      <c r="C207" s="46">
        <v>0.36399999999999999</v>
      </c>
      <c r="D207" s="46">
        <v>-2E-3</v>
      </c>
      <c r="E207" s="45">
        <v>1.2355317199008859</v>
      </c>
    </row>
    <row r="208" spans="1:5">
      <c r="A208" s="45">
        <v>10.050000000000008</v>
      </c>
      <c r="B208" s="46">
        <v>29.449000000000002</v>
      </c>
      <c r="C208" s="46">
        <v>0.39300000000000002</v>
      </c>
      <c r="D208" s="46">
        <v>-2E-3</v>
      </c>
      <c r="E208" s="45">
        <v>1.3345105096947265</v>
      </c>
    </row>
    <row r="209" spans="1:5">
      <c r="A209" s="45">
        <v>10.100000000000009</v>
      </c>
      <c r="B209" s="46">
        <v>14.577999999999999</v>
      </c>
      <c r="C209" s="46">
        <v>0.39300000000000002</v>
      </c>
      <c r="D209" s="46">
        <v>0</v>
      </c>
      <c r="E209" s="45">
        <v>2.6958430511730009</v>
      </c>
    </row>
    <row r="210" spans="1:5">
      <c r="A210" s="45">
        <v>10.150000000000009</v>
      </c>
      <c r="B210" s="46">
        <v>7.7759999999999998</v>
      </c>
      <c r="C210" s="46">
        <v>0.26</v>
      </c>
      <c r="D210" s="46">
        <v>2E-3</v>
      </c>
      <c r="E210" s="45">
        <v>3.3436213991769548</v>
      </c>
    </row>
    <row r="211" spans="1:5">
      <c r="A211" s="45">
        <v>10.20000000000001</v>
      </c>
      <c r="B211" s="46">
        <v>9.8759999999999994</v>
      </c>
      <c r="C211" s="46">
        <v>0.22800000000000001</v>
      </c>
      <c r="D211" s="46">
        <v>6.0000000000000001E-3</v>
      </c>
      <c r="E211" s="45">
        <v>2.3086269744835968</v>
      </c>
    </row>
    <row r="212" spans="1:5">
      <c r="A212" s="45">
        <v>10.250000000000011</v>
      </c>
      <c r="B212" s="46">
        <v>9.4670000000000005</v>
      </c>
      <c r="C212" s="46">
        <v>0.27200000000000002</v>
      </c>
      <c r="D212" s="46">
        <v>1.0999999999999999E-2</v>
      </c>
      <c r="E212" s="45">
        <v>2.8731382697792331</v>
      </c>
    </row>
    <row r="213" spans="1:5">
      <c r="A213" s="45">
        <v>10.300000000000011</v>
      </c>
      <c r="B213" s="46">
        <v>8.3740000000000006</v>
      </c>
      <c r="C213" s="46">
        <v>0.222</v>
      </c>
      <c r="D213" s="46">
        <v>1.4E-2</v>
      </c>
      <c r="E213" s="45">
        <v>2.651062813470265</v>
      </c>
    </row>
    <row r="214" spans="1:5">
      <c r="A214" s="45">
        <v>10.350000000000012</v>
      </c>
      <c r="B214" s="46">
        <v>9.9529999999999994</v>
      </c>
      <c r="C214" s="46">
        <v>0.23499999999999999</v>
      </c>
      <c r="D214" s="46">
        <v>1.4E-2</v>
      </c>
      <c r="E214" s="45">
        <v>2.3610971566361902</v>
      </c>
    </row>
    <row r="215" spans="1:5">
      <c r="A215" s="45">
        <v>10.400000000000013</v>
      </c>
      <c r="B215" s="46">
        <v>9.2230000000000008</v>
      </c>
      <c r="C215" s="46">
        <v>0.216</v>
      </c>
      <c r="D215" s="46">
        <v>1.4999999999999999E-2</v>
      </c>
      <c r="E215" s="45">
        <v>2.3419711590588745</v>
      </c>
    </row>
    <row r="216" spans="1:5">
      <c r="A216" s="45">
        <v>10.450000000000014</v>
      </c>
      <c r="B216" s="46">
        <v>9.3810000000000002</v>
      </c>
      <c r="C216" s="46">
        <v>0.23599999999999999</v>
      </c>
      <c r="D216" s="46">
        <v>2.1000000000000001E-2</v>
      </c>
      <c r="E216" s="45">
        <v>2.5157232704402515</v>
      </c>
    </row>
    <row r="217" spans="1:5">
      <c r="A217" s="45">
        <v>10.500000000000014</v>
      </c>
      <c r="B217" s="46">
        <v>10.042999999999999</v>
      </c>
      <c r="C217" s="46">
        <v>0.24199999999999999</v>
      </c>
      <c r="D217" s="46">
        <v>2.1999999999999999E-2</v>
      </c>
      <c r="E217" s="45">
        <v>2.4096385542168677</v>
      </c>
    </row>
    <row r="218" spans="1:5">
      <c r="A218" s="45">
        <v>10.550000000000015</v>
      </c>
      <c r="B218" s="46">
        <v>10.045999999999999</v>
      </c>
      <c r="C218" s="46">
        <v>0.29799999999999999</v>
      </c>
      <c r="D218" s="46">
        <v>2.1999999999999999E-2</v>
      </c>
      <c r="E218" s="45">
        <v>2.9663547680668922</v>
      </c>
    </row>
    <row r="219" spans="1:5">
      <c r="A219" s="45">
        <v>10.600000000000016</v>
      </c>
      <c r="B219" s="46">
        <v>13.146000000000001</v>
      </c>
      <c r="C219" s="46">
        <v>0.35099999999999998</v>
      </c>
      <c r="D219" s="46">
        <v>2.3E-2</v>
      </c>
      <c r="E219" s="45">
        <v>2.6700136923779092</v>
      </c>
    </row>
    <row r="220" spans="1:5">
      <c r="A220" s="45">
        <v>10.650000000000016</v>
      </c>
      <c r="B220" s="46">
        <v>10.635</v>
      </c>
      <c r="C220" s="46">
        <v>0.29499999999999998</v>
      </c>
      <c r="D220" s="46">
        <v>2.4E-2</v>
      </c>
      <c r="E220" s="45">
        <v>2.7738598965679362</v>
      </c>
    </row>
    <row r="221" spans="1:5">
      <c r="A221" s="45">
        <v>10.700000000000017</v>
      </c>
      <c r="B221" s="46">
        <v>9.0559999999999992</v>
      </c>
      <c r="C221" s="46">
        <v>0.20899999999999999</v>
      </c>
      <c r="D221" s="46">
        <v>0.03</v>
      </c>
      <c r="E221" s="45">
        <v>2.3078621908127208</v>
      </c>
    </row>
    <row r="222" spans="1:5">
      <c r="A222" s="45">
        <v>10.750000000000018</v>
      </c>
      <c r="B222" s="46">
        <v>9.6229999999999993</v>
      </c>
      <c r="C222" s="46">
        <v>0.21299999999999999</v>
      </c>
      <c r="D222" s="46">
        <v>0.03</v>
      </c>
      <c r="E222" s="45">
        <v>2.2134469500155878</v>
      </c>
    </row>
    <row r="223" spans="1:5">
      <c r="A223" s="45">
        <v>10.800000000000018</v>
      </c>
      <c r="B223" s="46">
        <v>9.1989999999999998</v>
      </c>
      <c r="C223" s="46">
        <v>0.216</v>
      </c>
      <c r="D223" s="46">
        <v>2.9000000000000001E-2</v>
      </c>
      <c r="E223" s="45">
        <v>2.3480813131862162</v>
      </c>
    </row>
    <row r="224" spans="1:5">
      <c r="A224" s="45">
        <v>10.850000000000019</v>
      </c>
      <c r="B224" s="46">
        <v>8.8840000000000003</v>
      </c>
      <c r="C224" s="46">
        <v>0.24199999999999999</v>
      </c>
      <c r="D224" s="46">
        <v>0.03</v>
      </c>
      <c r="E224" s="45">
        <v>2.7239981990094551</v>
      </c>
    </row>
    <row r="225" spans="1:5">
      <c r="A225" s="45">
        <v>10.90000000000002</v>
      </c>
      <c r="B225" s="46">
        <v>9.1750000000000007</v>
      </c>
      <c r="C225" s="46">
        <v>0.23499999999999999</v>
      </c>
      <c r="D225" s="46">
        <v>3.5000000000000003E-2</v>
      </c>
      <c r="E225" s="45">
        <v>2.5613079019073566</v>
      </c>
    </row>
    <row r="226" spans="1:5">
      <c r="A226" s="45">
        <v>10.950000000000021</v>
      </c>
      <c r="B226" s="46">
        <v>9.67</v>
      </c>
      <c r="C226" s="46">
        <v>0.22800000000000001</v>
      </c>
      <c r="D226" s="46">
        <v>4.8000000000000001E-2</v>
      </c>
      <c r="E226" s="45">
        <v>2.3578076525336091</v>
      </c>
    </row>
    <row r="227" spans="1:5">
      <c r="A227" s="45">
        <v>11.000000000000021</v>
      </c>
      <c r="B227" s="46">
        <v>9.1999999999999993</v>
      </c>
      <c r="C227" s="46">
        <v>0.222</v>
      </c>
      <c r="D227" s="46">
        <v>4.8000000000000001E-2</v>
      </c>
      <c r="E227" s="45">
        <v>2.4130434782608696</v>
      </c>
    </row>
    <row r="228" spans="1:5">
      <c r="A228" s="45">
        <v>11.050000000000022</v>
      </c>
      <c r="B228" s="46">
        <v>9.1010000000000009</v>
      </c>
      <c r="C228" s="46">
        <v>0.23300000000000001</v>
      </c>
      <c r="D228" s="46">
        <v>4.7E-2</v>
      </c>
      <c r="E228" s="45">
        <v>2.560158224370948</v>
      </c>
    </row>
    <row r="229" spans="1:5">
      <c r="A229" s="45">
        <v>11.100000000000023</v>
      </c>
      <c r="B229" s="46">
        <v>9.2479999999999993</v>
      </c>
      <c r="C229" s="46">
        <v>0.255</v>
      </c>
      <c r="D229" s="46">
        <v>4.8000000000000001E-2</v>
      </c>
      <c r="E229" s="45">
        <v>2.757352941176471</v>
      </c>
    </row>
    <row r="230" spans="1:5">
      <c r="A230" s="45">
        <v>11.150000000000023</v>
      </c>
      <c r="B230" s="46">
        <v>9.2620000000000005</v>
      </c>
      <c r="C230" s="46">
        <v>0.29299999999999998</v>
      </c>
      <c r="D230" s="46">
        <v>4.9000000000000002E-2</v>
      </c>
      <c r="E230" s="45">
        <v>3.1634636147700275</v>
      </c>
    </row>
    <row r="231" spans="1:5">
      <c r="A231" s="45">
        <v>11.200000000000024</v>
      </c>
      <c r="B231" s="46">
        <v>9.6590000000000007</v>
      </c>
      <c r="C231" s="46">
        <v>0.29799999999999999</v>
      </c>
      <c r="D231" s="46">
        <v>5.1999999999999998E-2</v>
      </c>
      <c r="E231" s="45">
        <v>3.0852055078165437</v>
      </c>
    </row>
    <row r="232" spans="1:5">
      <c r="A232" s="45">
        <v>11.250000000000025</v>
      </c>
      <c r="B232" s="46">
        <v>9.3409999999999993</v>
      </c>
      <c r="C232" s="46">
        <v>0.246</v>
      </c>
      <c r="D232" s="46">
        <v>5.5E-2</v>
      </c>
      <c r="E232" s="45">
        <v>2.6335510116689864</v>
      </c>
    </row>
    <row r="233" spans="1:5">
      <c r="A233" s="45">
        <v>11.300000000000026</v>
      </c>
      <c r="B233" s="46">
        <v>8.9600000000000009</v>
      </c>
      <c r="C233" s="46">
        <v>0.217</v>
      </c>
      <c r="D233" s="46">
        <v>5.8000000000000003E-2</v>
      </c>
      <c r="E233" s="45">
        <v>2.4218749999999996</v>
      </c>
    </row>
    <row r="234" spans="1:5">
      <c r="A234" s="45">
        <v>11.350000000000026</v>
      </c>
      <c r="B234" s="46">
        <v>8.8620000000000001</v>
      </c>
      <c r="C234" s="46">
        <v>0.21099999999999999</v>
      </c>
      <c r="D234" s="46">
        <v>5.8999999999999997E-2</v>
      </c>
      <c r="E234" s="45">
        <v>2.3809523809523805</v>
      </c>
    </row>
    <row r="235" spans="1:5">
      <c r="A235" s="45">
        <v>11.400000000000027</v>
      </c>
      <c r="B235" s="46">
        <v>8.9649999999999999</v>
      </c>
      <c r="C235" s="46">
        <v>0.248</v>
      </c>
      <c r="D235" s="46">
        <v>6.2E-2</v>
      </c>
      <c r="E235" s="45">
        <v>2.7663134411600669</v>
      </c>
    </row>
    <row r="236" spans="1:5">
      <c r="A236" s="45">
        <v>11.450000000000028</v>
      </c>
      <c r="B236" s="46">
        <v>9.6240000000000006</v>
      </c>
      <c r="C236" s="46">
        <v>0.23</v>
      </c>
      <c r="D236" s="46">
        <v>6.6000000000000003E-2</v>
      </c>
      <c r="E236" s="45">
        <v>2.3898586866167912</v>
      </c>
    </row>
    <row r="237" spans="1:5">
      <c r="A237" s="45">
        <v>11.500000000000028</v>
      </c>
      <c r="B237" s="46">
        <v>9.1310000000000002</v>
      </c>
      <c r="C237" s="46">
        <v>0.21</v>
      </c>
      <c r="D237" s="46">
        <v>6.6000000000000003E-2</v>
      </c>
      <c r="E237" s="45">
        <v>2.2998576278611322</v>
      </c>
    </row>
    <row r="238" spans="1:5">
      <c r="A238" s="45">
        <v>11.550000000000029</v>
      </c>
      <c r="B238" s="46">
        <v>8.9489999999999998</v>
      </c>
      <c r="C238" s="46">
        <v>0.223</v>
      </c>
      <c r="D238" s="46">
        <v>6.7000000000000004E-2</v>
      </c>
      <c r="E238" s="45">
        <v>2.4918985361492907</v>
      </c>
    </row>
    <row r="239" spans="1:5">
      <c r="A239" s="45">
        <v>11.60000000000003</v>
      </c>
      <c r="B239" s="46">
        <v>8.7379999999999995</v>
      </c>
      <c r="C239" s="46">
        <v>0.22900000000000001</v>
      </c>
      <c r="D239" s="46">
        <v>6.7000000000000004E-2</v>
      </c>
      <c r="E239" s="45">
        <v>2.6207370107576109</v>
      </c>
    </row>
    <row r="240" spans="1:5">
      <c r="A240" s="45">
        <v>11.650000000000031</v>
      </c>
      <c r="B240" s="46">
        <v>8.8409999999999993</v>
      </c>
      <c r="C240" s="46">
        <v>0.23799999999999999</v>
      </c>
      <c r="D240" s="46">
        <v>7.3999999999999996E-2</v>
      </c>
      <c r="E240" s="45">
        <v>2.6920031670625493</v>
      </c>
    </row>
    <row r="241" spans="1:5">
      <c r="A241" s="45">
        <v>11.700000000000031</v>
      </c>
      <c r="B241" s="46">
        <v>8.7460000000000004</v>
      </c>
      <c r="C241" s="46">
        <v>0.23499999999999999</v>
      </c>
      <c r="D241" s="46">
        <v>7.2999999999999995E-2</v>
      </c>
      <c r="E241" s="45">
        <v>2.6869426023324947</v>
      </c>
    </row>
    <row r="242" spans="1:5">
      <c r="A242" s="45">
        <v>11.750000000000032</v>
      </c>
      <c r="B242" s="46">
        <v>8.6180000000000003</v>
      </c>
      <c r="C242" s="46">
        <v>0.23100000000000001</v>
      </c>
      <c r="D242" s="46">
        <v>7.3999999999999996E-2</v>
      </c>
      <c r="E242" s="45">
        <v>2.680436296124391</v>
      </c>
    </row>
    <row r="243" spans="1:5">
      <c r="A243" s="45">
        <v>11.800000000000033</v>
      </c>
      <c r="B243" s="46">
        <v>8.8339999999999996</v>
      </c>
      <c r="C243" s="46">
        <v>0.24199999999999999</v>
      </c>
      <c r="D243" s="46">
        <v>7.3999999999999996E-2</v>
      </c>
      <c r="E243" s="45">
        <v>2.7394158931401402</v>
      </c>
    </row>
    <row r="244" spans="1:5">
      <c r="A244" s="45">
        <v>11.850000000000033</v>
      </c>
      <c r="B244" s="46">
        <v>8.7759999999999998</v>
      </c>
      <c r="C244" s="46">
        <v>0.27100000000000002</v>
      </c>
      <c r="D244" s="46">
        <v>0.08</v>
      </c>
      <c r="E244" s="45">
        <v>3.0879671832269828</v>
      </c>
    </row>
    <row r="245" spans="1:5">
      <c r="A245" s="45">
        <v>11.900000000000034</v>
      </c>
      <c r="B245" s="46">
        <v>8.6199999999999992</v>
      </c>
      <c r="C245" s="46">
        <v>0.26800000000000002</v>
      </c>
      <c r="D245" s="46">
        <v>9.7000000000000003E-2</v>
      </c>
      <c r="E245" s="45">
        <v>3.1090487238979123</v>
      </c>
    </row>
    <row r="246" spans="1:5">
      <c r="A246" s="45">
        <v>11.950000000000035</v>
      </c>
      <c r="B246" s="46">
        <v>8.4779999999999998</v>
      </c>
      <c r="C246" s="46">
        <v>0.26600000000000001</v>
      </c>
      <c r="D246" s="46">
        <v>9.8000000000000004E-2</v>
      </c>
      <c r="E246" s="45">
        <v>3.1375324368954947</v>
      </c>
    </row>
    <row r="247" spans="1:5">
      <c r="A247" s="45">
        <v>12.000000000000036</v>
      </c>
      <c r="B247" s="46">
        <v>8.3789999999999996</v>
      </c>
      <c r="C247" s="46">
        <v>0.26400000000000001</v>
      </c>
      <c r="D247" s="46">
        <v>9.8000000000000004E-2</v>
      </c>
      <c r="E247" s="45">
        <v>3.1507339778016474</v>
      </c>
    </row>
    <row r="248" spans="1:5">
      <c r="A248" s="45">
        <v>12.050000000000036</v>
      </c>
      <c r="B248" s="46">
        <v>8.3360000000000003</v>
      </c>
      <c r="C248" s="46">
        <v>0.26900000000000002</v>
      </c>
      <c r="D248" s="46">
        <v>0.10299999999999999</v>
      </c>
      <c r="E248" s="45">
        <v>3.226967370441459</v>
      </c>
    </row>
    <row r="249" spans="1:5">
      <c r="A249" s="45">
        <v>12.100000000000037</v>
      </c>
      <c r="B249" s="46">
        <v>8.33</v>
      </c>
      <c r="C249" s="46">
        <v>0.27600000000000002</v>
      </c>
      <c r="D249" s="46">
        <v>0.104</v>
      </c>
      <c r="E249" s="45">
        <v>3.3133253301320531</v>
      </c>
    </row>
    <row r="250" spans="1:5">
      <c r="A250" s="45">
        <v>12.150000000000038</v>
      </c>
      <c r="B250" s="46">
        <v>8.3320000000000007</v>
      </c>
      <c r="C250" s="46">
        <v>0.26900000000000002</v>
      </c>
      <c r="D250" s="46">
        <v>0.11</v>
      </c>
      <c r="E250" s="45">
        <v>3.2285165626500238</v>
      </c>
    </row>
    <row r="251" spans="1:5">
      <c r="A251" s="45">
        <v>12.200000000000038</v>
      </c>
      <c r="B251" s="46">
        <v>8.3800000000000008</v>
      </c>
      <c r="C251" s="46">
        <v>0.26400000000000001</v>
      </c>
      <c r="D251" s="46">
        <v>0.109</v>
      </c>
      <c r="E251" s="45">
        <v>3.1503579952267304</v>
      </c>
    </row>
    <row r="252" spans="1:5">
      <c r="A252" s="45">
        <v>12.250000000000039</v>
      </c>
      <c r="B252" s="46">
        <v>8.06</v>
      </c>
      <c r="C252" s="46">
        <v>0.249</v>
      </c>
      <c r="D252" s="46">
        <v>0.11</v>
      </c>
      <c r="E252" s="45">
        <v>3.0893300248138953</v>
      </c>
    </row>
    <row r="253" spans="1:5">
      <c r="A253" s="45">
        <v>12.30000000000004</v>
      </c>
      <c r="B253" s="46">
        <v>7.99</v>
      </c>
      <c r="C253" s="46">
        <v>0.245</v>
      </c>
      <c r="D253" s="46">
        <v>0.111</v>
      </c>
      <c r="E253" s="45">
        <v>3.0663329161451816</v>
      </c>
    </row>
    <row r="254" spans="1:5">
      <c r="A254" s="45">
        <v>12.350000000000041</v>
      </c>
      <c r="B254" s="46">
        <v>8.0329999999999995</v>
      </c>
      <c r="C254" s="46">
        <v>0.252</v>
      </c>
      <c r="D254" s="46">
        <v>0.12</v>
      </c>
      <c r="E254" s="45">
        <v>3.1370596290302504</v>
      </c>
    </row>
    <row r="255" spans="1:5">
      <c r="A255" s="45">
        <v>12.400000000000041</v>
      </c>
      <c r="B255" s="46">
        <v>8.1329999999999991</v>
      </c>
      <c r="C255" s="46">
        <v>0.25600000000000001</v>
      </c>
      <c r="D255" s="46">
        <v>0.121</v>
      </c>
      <c r="E255" s="45">
        <v>3.1476699864748561</v>
      </c>
    </row>
    <row r="256" spans="1:5">
      <c r="A256" s="45">
        <v>12.450000000000042</v>
      </c>
      <c r="B256" s="46">
        <v>8.3610000000000007</v>
      </c>
      <c r="C256" s="46">
        <v>0.24199999999999999</v>
      </c>
      <c r="D256" s="46">
        <v>0.126</v>
      </c>
      <c r="E256" s="45">
        <v>2.894390623131204</v>
      </c>
    </row>
    <row r="257" spans="1:5">
      <c r="A257" s="45">
        <v>12.500000000000043</v>
      </c>
      <c r="B257" s="46">
        <v>8.8529999999999998</v>
      </c>
      <c r="C257" s="46">
        <v>0.23400000000000001</v>
      </c>
      <c r="D257" s="46">
        <v>0.13200000000000001</v>
      </c>
      <c r="E257" s="45">
        <v>2.643171806167401</v>
      </c>
    </row>
    <row r="258" spans="1:5">
      <c r="A258" s="45">
        <v>12.550000000000043</v>
      </c>
      <c r="B258" s="46">
        <v>8.4169999999999998</v>
      </c>
      <c r="C258" s="46">
        <v>0.23</v>
      </c>
      <c r="D258" s="46">
        <v>0.13300000000000001</v>
      </c>
      <c r="E258" s="45">
        <v>2.7325650469288347</v>
      </c>
    </row>
    <row r="259" spans="1:5">
      <c r="A259" s="45">
        <v>12.600000000000044</v>
      </c>
      <c r="B259" s="46">
        <v>8.1289999999999996</v>
      </c>
      <c r="C259" s="46">
        <v>0.223</v>
      </c>
      <c r="D259" s="46">
        <v>0.13300000000000001</v>
      </c>
      <c r="E259" s="45">
        <v>2.7432648542256124</v>
      </c>
    </row>
    <row r="260" spans="1:5">
      <c r="A260" s="45">
        <v>12.650000000000045</v>
      </c>
      <c r="B260" s="46">
        <v>7.8339999999999996</v>
      </c>
      <c r="C260" s="46">
        <v>0.20799999999999999</v>
      </c>
      <c r="D260" s="46">
        <v>0.13400000000000001</v>
      </c>
      <c r="E260" s="45">
        <v>2.6550931835588463</v>
      </c>
    </row>
    <row r="261" spans="1:5">
      <c r="A261" s="45">
        <v>12.700000000000045</v>
      </c>
      <c r="B261" s="46">
        <v>7.9889999999999999</v>
      </c>
      <c r="C261" s="46">
        <v>0.22600000000000001</v>
      </c>
      <c r="D261" s="46">
        <v>0.14799999999999999</v>
      </c>
      <c r="E261" s="45">
        <v>2.8288897233696333</v>
      </c>
    </row>
    <row r="262" spans="1:5">
      <c r="A262" s="45">
        <v>12.750000000000046</v>
      </c>
      <c r="B262" s="46">
        <v>8.19</v>
      </c>
      <c r="C262" s="46">
        <v>0.23699999999999999</v>
      </c>
      <c r="D262" s="46">
        <v>0.14899999999999999</v>
      </c>
      <c r="E262" s="45">
        <v>2.8937728937728937</v>
      </c>
    </row>
    <row r="263" spans="1:5">
      <c r="A263" s="45">
        <v>12.800000000000047</v>
      </c>
      <c r="B263" s="46">
        <v>8.1780000000000008</v>
      </c>
      <c r="C263" s="46">
        <v>0.23</v>
      </c>
      <c r="D263" s="46">
        <v>0.153</v>
      </c>
      <c r="E263" s="45">
        <v>2.8124235754463189</v>
      </c>
    </row>
    <row r="264" spans="1:5">
      <c r="A264" s="45">
        <v>12.850000000000048</v>
      </c>
      <c r="B264" s="46">
        <v>8.1120000000000001</v>
      </c>
      <c r="C264" s="46">
        <v>0.22900000000000001</v>
      </c>
      <c r="D264" s="46">
        <v>0.16500000000000001</v>
      </c>
      <c r="E264" s="45">
        <v>2.8229783037475347</v>
      </c>
    </row>
    <row r="265" spans="1:5">
      <c r="A265" s="45">
        <v>12.900000000000048</v>
      </c>
      <c r="B265" s="46">
        <v>8.0969999999999995</v>
      </c>
      <c r="C265" s="46">
        <v>0.217</v>
      </c>
      <c r="D265" s="46">
        <v>0.17799999999999999</v>
      </c>
      <c r="E265" s="45">
        <v>2.6800049401012722</v>
      </c>
    </row>
    <row r="266" spans="1:5">
      <c r="A266" s="45">
        <v>12.950000000000049</v>
      </c>
      <c r="B266" s="46">
        <v>7.7649999999999997</v>
      </c>
      <c r="C266" s="46">
        <v>0.22500000000000001</v>
      </c>
      <c r="D266" s="46">
        <v>0.17899999999999999</v>
      </c>
      <c r="E266" s="45">
        <v>2.8976175144880876</v>
      </c>
    </row>
    <row r="267" spans="1:5">
      <c r="A267" s="45">
        <v>13.00000000000005</v>
      </c>
      <c r="B267" s="46">
        <v>8.1940000000000008</v>
      </c>
      <c r="C267" s="46">
        <v>0.24099999999999999</v>
      </c>
      <c r="D267" s="46">
        <v>0.183</v>
      </c>
      <c r="E267" s="45">
        <v>2.9411764705882346</v>
      </c>
    </row>
    <row r="268" spans="1:5">
      <c r="A268" s="45">
        <v>13.05000000000005</v>
      </c>
      <c r="B268" s="46">
        <v>8.9160000000000004</v>
      </c>
      <c r="C268" s="46">
        <v>0.313</v>
      </c>
      <c r="D268" s="46">
        <v>0.193</v>
      </c>
      <c r="E268" s="45">
        <v>3.5105428443248092</v>
      </c>
    </row>
    <row r="269" spans="1:5">
      <c r="A269" s="45">
        <v>13.100000000000051</v>
      </c>
      <c r="B269" s="46">
        <v>8.85</v>
      </c>
      <c r="C269" s="46">
        <v>0.309</v>
      </c>
      <c r="D269" s="46">
        <v>0.2</v>
      </c>
      <c r="E269" s="45">
        <v>3.4915254237288136</v>
      </c>
    </row>
    <row r="270" spans="1:5">
      <c r="A270" s="45">
        <v>13.150000000000052</v>
      </c>
      <c r="B270" s="46">
        <v>8.8689999999999998</v>
      </c>
      <c r="C270" s="46">
        <v>0.308</v>
      </c>
      <c r="D270" s="46">
        <v>0.20599999999999999</v>
      </c>
      <c r="E270" s="45">
        <v>3.472770323599053</v>
      </c>
    </row>
    <row r="271" spans="1:5">
      <c r="A271" s="45">
        <v>13.200000000000053</v>
      </c>
      <c r="B271" s="46">
        <v>8.7100000000000009</v>
      </c>
      <c r="C271" s="46">
        <v>0.312</v>
      </c>
      <c r="D271" s="46">
        <v>0.21199999999999999</v>
      </c>
      <c r="E271" s="45">
        <v>3.5820895522388057</v>
      </c>
    </row>
    <row r="272" spans="1:5">
      <c r="A272" s="45">
        <v>13.250000000000053</v>
      </c>
      <c r="B272" s="46">
        <v>8.9</v>
      </c>
      <c r="C272" s="46">
        <v>0.28299999999999997</v>
      </c>
      <c r="D272" s="46">
        <v>0.218</v>
      </c>
      <c r="E272" s="45">
        <v>3.179775280898876</v>
      </c>
    </row>
    <row r="273" spans="1:5">
      <c r="A273" s="45">
        <v>13.300000000000054</v>
      </c>
      <c r="B273" s="46">
        <v>9.1189999999999998</v>
      </c>
      <c r="C273" s="46">
        <v>0.24399999999999999</v>
      </c>
      <c r="D273" s="46">
        <v>0.22500000000000001</v>
      </c>
      <c r="E273" s="45">
        <v>2.675731988156596</v>
      </c>
    </row>
    <row r="274" spans="1:5">
      <c r="A274" s="45">
        <v>13.350000000000055</v>
      </c>
      <c r="B274" s="46">
        <v>9.42</v>
      </c>
      <c r="C274" s="46">
        <v>0.20499999999999999</v>
      </c>
      <c r="D274" s="46">
        <v>0.22700000000000001</v>
      </c>
      <c r="E274" s="45">
        <v>2.1762208067940554</v>
      </c>
    </row>
    <row r="275" spans="1:5">
      <c r="A275" s="45">
        <v>13.400000000000055</v>
      </c>
      <c r="B275" s="46">
        <v>8.9740000000000002</v>
      </c>
      <c r="C275" s="46">
        <v>0.222</v>
      </c>
      <c r="D275" s="46">
        <v>0.23200000000000001</v>
      </c>
      <c r="E275" s="45">
        <v>2.4738132382438152</v>
      </c>
    </row>
    <row r="276" spans="1:5">
      <c r="A276" s="45">
        <v>13.450000000000056</v>
      </c>
      <c r="B276" s="46">
        <v>8.98</v>
      </c>
      <c r="C276" s="46">
        <v>0.20599999999999999</v>
      </c>
      <c r="D276" s="46">
        <v>0.245</v>
      </c>
      <c r="E276" s="45">
        <v>2.2939866369710464</v>
      </c>
    </row>
    <row r="277" spans="1:5">
      <c r="A277" s="45">
        <v>13.500000000000057</v>
      </c>
      <c r="B277" s="46">
        <v>9.0299999999999994</v>
      </c>
      <c r="C277" s="46">
        <v>0.21299999999999999</v>
      </c>
      <c r="D277" s="46">
        <v>0.32300000000000001</v>
      </c>
      <c r="E277" s="45">
        <v>2.3588039867109636</v>
      </c>
    </row>
    <row r="278" spans="1:5">
      <c r="A278" s="45">
        <v>13.550000000000058</v>
      </c>
      <c r="B278" s="46">
        <v>8.9610000000000003</v>
      </c>
      <c r="C278" s="46">
        <v>0.217</v>
      </c>
      <c r="D278" s="46">
        <v>0.29899999999999999</v>
      </c>
      <c r="E278" s="45">
        <v>2.4216047316147749</v>
      </c>
    </row>
    <row r="279" spans="1:5">
      <c r="A279" s="45">
        <v>13.600000000000058</v>
      </c>
      <c r="B279" s="46">
        <v>9.2530000000000001</v>
      </c>
      <c r="C279" s="46">
        <v>0.22900000000000001</v>
      </c>
      <c r="D279" s="46">
        <v>0.27700000000000002</v>
      </c>
      <c r="E279" s="45">
        <v>2.4748730141575708</v>
      </c>
    </row>
    <row r="280" spans="1:5">
      <c r="A280" s="45">
        <v>13.650000000000059</v>
      </c>
      <c r="B280" s="46">
        <v>9.218</v>
      </c>
      <c r="C280" s="46">
        <v>0.24299999999999999</v>
      </c>
      <c r="D280" s="46">
        <v>0.28399999999999997</v>
      </c>
      <c r="E280" s="45">
        <v>2.6361466695595577</v>
      </c>
    </row>
    <row r="281" spans="1:5">
      <c r="A281" s="45">
        <v>13.70000000000006</v>
      </c>
      <c r="B281" s="46">
        <v>9.0389999999999997</v>
      </c>
      <c r="C281" s="46">
        <v>0.27800000000000002</v>
      </c>
      <c r="D281" s="46">
        <v>0.28499999999999998</v>
      </c>
      <c r="E281" s="45">
        <v>3.0755614559132654</v>
      </c>
    </row>
    <row r="282" spans="1:5">
      <c r="A282" s="45">
        <v>13.75000000000006</v>
      </c>
      <c r="B282" s="46">
        <v>9.0109999999999992</v>
      </c>
      <c r="C282" s="46">
        <v>0.39400000000000002</v>
      </c>
      <c r="D282" s="46">
        <v>0.28499999999999998</v>
      </c>
      <c r="E282" s="45">
        <v>4.3724336921540345</v>
      </c>
    </row>
    <row r="283" spans="1:5">
      <c r="A283" s="45">
        <v>13.800000000000061</v>
      </c>
      <c r="B283" s="46">
        <v>29.001999999999999</v>
      </c>
      <c r="C283" s="46">
        <v>0.39500000000000002</v>
      </c>
      <c r="D283" s="46">
        <v>0.29899999999999999</v>
      </c>
      <c r="E283" s="45">
        <v>1.3619750362043999</v>
      </c>
    </row>
    <row r="284" spans="1:5">
      <c r="A284" s="45">
        <v>13.850000000000062</v>
      </c>
      <c r="B284" s="46">
        <v>16.207999999999998</v>
      </c>
      <c r="C284" s="46">
        <v>0.39400000000000002</v>
      </c>
      <c r="D284" s="46">
        <v>0.32300000000000001</v>
      </c>
      <c r="E284" s="45">
        <v>2.4308983218163873</v>
      </c>
    </row>
    <row r="285" spans="1:5">
      <c r="A285" s="45">
        <v>13.900000000000063</v>
      </c>
      <c r="B285" s="46">
        <v>11.545999999999999</v>
      </c>
      <c r="C285" s="46">
        <v>0.317</v>
      </c>
      <c r="D285" s="46">
        <v>0.33500000000000002</v>
      </c>
      <c r="E285" s="45">
        <v>2.7455395808072058</v>
      </c>
    </row>
    <row r="286" spans="1:5">
      <c r="A286" s="45">
        <v>13.950000000000063</v>
      </c>
      <c r="B286" s="46">
        <v>10.363</v>
      </c>
      <c r="C286" s="46">
        <v>0.2</v>
      </c>
      <c r="D286" s="46">
        <v>0.34100000000000003</v>
      </c>
      <c r="E286" s="45">
        <v>1.929943066679533</v>
      </c>
    </row>
    <row r="287" spans="1:5">
      <c r="A287" s="45">
        <v>14.000000000000064</v>
      </c>
      <c r="B287" s="46">
        <v>9.6809999999999992</v>
      </c>
      <c r="C287" s="46">
        <v>0.17699999999999999</v>
      </c>
      <c r="D287" s="46">
        <v>0.34599999999999997</v>
      </c>
      <c r="E287" s="45">
        <v>1.8283235202974901</v>
      </c>
    </row>
    <row r="288" spans="1:5">
      <c r="A288" s="45">
        <v>14.050000000000065</v>
      </c>
      <c r="B288" s="46">
        <v>9.4700000000000006</v>
      </c>
      <c r="C288" s="46">
        <v>0.16500000000000001</v>
      </c>
      <c r="D288" s="46">
        <v>0.36299999999999999</v>
      </c>
      <c r="E288" s="45">
        <v>1.7423442449841604</v>
      </c>
    </row>
    <row r="289" spans="1:5">
      <c r="A289" s="45">
        <v>14.100000000000065</v>
      </c>
      <c r="B289" s="46">
        <v>9.3230000000000004</v>
      </c>
      <c r="C289" s="46">
        <v>0.183</v>
      </c>
      <c r="D289" s="46">
        <v>0.377</v>
      </c>
      <c r="E289" s="45">
        <v>1.9628874825699882</v>
      </c>
    </row>
    <row r="290" spans="1:5">
      <c r="A290" s="45">
        <v>14.150000000000066</v>
      </c>
      <c r="B290" s="46">
        <v>9.6980000000000004</v>
      </c>
      <c r="C290" s="46">
        <v>0.192</v>
      </c>
      <c r="D290" s="46">
        <v>0.38700000000000001</v>
      </c>
      <c r="E290" s="45">
        <v>1.979789647349969</v>
      </c>
    </row>
    <row r="291" spans="1:5">
      <c r="A291" s="45">
        <v>14.200000000000067</v>
      </c>
      <c r="B291" s="46">
        <v>9.7390000000000008</v>
      </c>
      <c r="C291" s="46">
        <v>0.17899999999999999</v>
      </c>
      <c r="D291" s="46">
        <v>0.39700000000000002</v>
      </c>
      <c r="E291" s="45">
        <v>1.8379710442550568</v>
      </c>
    </row>
    <row r="292" spans="1:5">
      <c r="A292" s="45">
        <v>14.250000000000068</v>
      </c>
      <c r="B292" s="46">
        <v>10.221</v>
      </c>
      <c r="C292" s="46">
        <v>0.20300000000000001</v>
      </c>
      <c r="D292" s="46">
        <v>0.40600000000000003</v>
      </c>
      <c r="E292" s="45">
        <v>1.9861070345367382</v>
      </c>
    </row>
    <row r="293" spans="1:5">
      <c r="A293" s="45">
        <v>14.300000000000068</v>
      </c>
      <c r="B293" s="46">
        <v>9.8979999999999997</v>
      </c>
      <c r="C293" s="46">
        <v>0.223</v>
      </c>
      <c r="D293" s="46">
        <v>0.41699999999999998</v>
      </c>
      <c r="E293" s="45">
        <v>2.2529804000808245</v>
      </c>
    </row>
    <row r="294" spans="1:5">
      <c r="A294" s="45">
        <v>14.350000000000069</v>
      </c>
      <c r="B294" s="46">
        <v>9.641</v>
      </c>
      <c r="C294" s="46">
        <v>0.21299999999999999</v>
      </c>
      <c r="D294" s="46">
        <v>0.42899999999999999</v>
      </c>
      <c r="E294" s="45">
        <v>2.209314386474432</v>
      </c>
    </row>
    <row r="295" spans="1:5">
      <c r="A295" s="45">
        <v>14.40000000000007</v>
      </c>
      <c r="B295" s="46">
        <v>9.83</v>
      </c>
      <c r="C295" s="46">
        <v>0.20499999999999999</v>
      </c>
      <c r="D295" s="46">
        <v>0.439</v>
      </c>
      <c r="E295" s="45">
        <v>2.0854526958290944</v>
      </c>
    </row>
    <row r="296" spans="1:5">
      <c r="A296" s="45">
        <v>14.45000000000007</v>
      </c>
      <c r="B296" s="46">
        <v>9.8160000000000007</v>
      </c>
      <c r="C296" s="46">
        <v>0.21299999999999999</v>
      </c>
      <c r="D296" s="46">
        <v>0.44800000000000001</v>
      </c>
      <c r="E296" s="45">
        <v>2.1699266503667483</v>
      </c>
    </row>
    <row r="297" spans="1:5">
      <c r="A297" s="45">
        <v>14.500000000000071</v>
      </c>
      <c r="B297" s="46">
        <v>9.6920000000000002</v>
      </c>
      <c r="C297" s="46">
        <v>0.20300000000000001</v>
      </c>
      <c r="D297" s="46">
        <v>0.45700000000000002</v>
      </c>
      <c r="E297" s="45">
        <v>2.0945109368551384</v>
      </c>
    </row>
    <row r="298" spans="1:5">
      <c r="A298" s="45">
        <v>14.550000000000072</v>
      </c>
      <c r="B298" s="46">
        <v>9.4649999999999999</v>
      </c>
      <c r="C298" s="46">
        <v>0.19700000000000001</v>
      </c>
      <c r="D298" s="46">
        <v>0.46700000000000003</v>
      </c>
      <c r="E298" s="45">
        <v>2.0813523507659797</v>
      </c>
    </row>
    <row r="299" spans="1:5">
      <c r="A299" s="45">
        <v>14.600000000000072</v>
      </c>
      <c r="B299" s="46">
        <v>9.2949999999999999</v>
      </c>
      <c r="C299" s="46">
        <v>0.19400000000000001</v>
      </c>
      <c r="D299" s="46">
        <v>0.47499999999999998</v>
      </c>
      <c r="E299" s="45">
        <v>2.0871436256051643</v>
      </c>
    </row>
    <row r="300" spans="1:5">
      <c r="A300" s="45">
        <v>14.650000000000073</v>
      </c>
      <c r="B300" s="46">
        <v>9.3149999999999995</v>
      </c>
      <c r="C300" s="46">
        <v>0.19</v>
      </c>
      <c r="D300" s="46">
        <v>0.48199999999999998</v>
      </c>
      <c r="E300" s="45">
        <v>2.0397208803005906</v>
      </c>
    </row>
    <row r="301" spans="1:5">
      <c r="A301" s="45">
        <v>14.700000000000074</v>
      </c>
      <c r="B301" s="46">
        <v>9.1549999999999994</v>
      </c>
      <c r="C301" s="46">
        <v>0.18</v>
      </c>
      <c r="D301" s="46">
        <v>0.49299999999999999</v>
      </c>
      <c r="E301" s="45">
        <v>1.9661387220098308</v>
      </c>
    </row>
    <row r="302" spans="1:5">
      <c r="A302" s="45">
        <v>14.750000000000075</v>
      </c>
      <c r="B302" s="46">
        <v>9.2460000000000004</v>
      </c>
      <c r="C302" s="46">
        <v>0.17699999999999999</v>
      </c>
      <c r="D302" s="46">
        <v>0.505</v>
      </c>
      <c r="E302" s="45">
        <v>1.9143413367942892</v>
      </c>
    </row>
    <row r="303" spans="1:5">
      <c r="A303" s="45">
        <v>14.800000000000075</v>
      </c>
      <c r="B303" s="46">
        <v>9.1669999999999998</v>
      </c>
      <c r="C303" s="46">
        <v>0.189</v>
      </c>
      <c r="D303" s="46"/>
      <c r="E303" s="45">
        <v>2.0617432093378421</v>
      </c>
    </row>
    <row r="304" spans="1:5">
      <c r="A304" s="45">
        <v>14.850000000000076</v>
      </c>
      <c r="B304" s="46">
        <v>8.9749999999999996</v>
      </c>
      <c r="C304" s="46">
        <v>0.184</v>
      </c>
      <c r="D304" s="46"/>
      <c r="E304" s="45">
        <v>2.0501392757660168</v>
      </c>
    </row>
    <row r="305" spans="1:5">
      <c r="A305" s="45">
        <v>14.900000000000077</v>
      </c>
      <c r="B305" s="46">
        <v>8.798</v>
      </c>
      <c r="C305" s="46">
        <v>0.17699999999999999</v>
      </c>
      <c r="D305" s="46"/>
      <c r="E305" s="45">
        <v>2.0118208683791772</v>
      </c>
    </row>
    <row r="306" spans="1:5">
      <c r="A306" s="45">
        <v>14.950000000000077</v>
      </c>
      <c r="B306" s="46">
        <v>8.532</v>
      </c>
      <c r="C306" s="46">
        <v>0.17</v>
      </c>
      <c r="D306" s="46"/>
      <c r="E306" s="45">
        <v>1.9924988279418658</v>
      </c>
    </row>
    <row r="307" spans="1:5">
      <c r="A307" s="45"/>
      <c r="B307" s="46"/>
      <c r="C307" s="46"/>
      <c r="D307" s="46"/>
      <c r="E307" s="4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7"/>
  <sheetViews>
    <sheetView showGridLines="0" topLeftCell="I1" workbookViewId="0">
      <selection activeCell="E4" sqref="E4"/>
    </sheetView>
  </sheetViews>
  <sheetFormatPr defaultColWidth="9.140625" defaultRowHeight="15"/>
  <cols>
    <col min="1" max="1" width="12.28515625" style="44" customWidth="1"/>
    <col min="2" max="2" width="21" customWidth="1"/>
    <col min="3" max="3" width="20.28515625" customWidth="1"/>
    <col min="4" max="4" width="22.140625" customWidth="1"/>
    <col min="5" max="5" width="17" style="44" customWidth="1"/>
  </cols>
  <sheetData>
    <row r="1" spans="1:5" ht="21">
      <c r="A1" s="43" t="s">
        <v>46</v>
      </c>
    </row>
    <row r="3" spans="1:5">
      <c r="E3" s="44" t="s">
        <v>52</v>
      </c>
    </row>
    <row r="4" spans="1:5">
      <c r="A4" s="44" t="s">
        <v>40</v>
      </c>
      <c r="B4" s="44" t="s">
        <v>50</v>
      </c>
      <c r="C4" s="44" t="s">
        <v>49</v>
      </c>
      <c r="D4" s="44" t="s">
        <v>51</v>
      </c>
      <c r="E4" s="44" t="s">
        <v>54</v>
      </c>
    </row>
    <row r="5" spans="1:5">
      <c r="A5" s="44" t="s">
        <v>1</v>
      </c>
      <c r="B5" s="44" t="s">
        <v>2</v>
      </c>
      <c r="C5" s="44" t="s">
        <v>2</v>
      </c>
      <c r="D5" s="44" t="s">
        <v>2</v>
      </c>
      <c r="E5" s="44" t="s">
        <v>35</v>
      </c>
    </row>
    <row r="6" spans="1:5">
      <c r="B6" s="44"/>
      <c r="C6" s="44"/>
      <c r="D6" s="44"/>
    </row>
    <row r="7" spans="1:5">
      <c r="A7" s="45">
        <v>0</v>
      </c>
      <c r="B7" s="46">
        <v>3.0000000000000001E-3</v>
      </c>
      <c r="C7" s="46">
        <v>0</v>
      </c>
      <c r="D7" s="46">
        <v>0</v>
      </c>
      <c r="E7" s="45">
        <v>0</v>
      </c>
    </row>
    <row r="8" spans="1:5">
      <c r="A8" s="45">
        <v>0.05</v>
      </c>
      <c r="B8" s="46">
        <v>1.0999999999999999E-2</v>
      </c>
      <c r="C8" s="46">
        <v>0</v>
      </c>
      <c r="D8" s="46">
        <v>0</v>
      </c>
      <c r="E8" s="45">
        <v>0</v>
      </c>
    </row>
    <row r="9" spans="1:5">
      <c r="A9" s="45">
        <v>0.1</v>
      </c>
      <c r="B9" s="46">
        <v>5.0000000000000001E-3</v>
      </c>
      <c r="C9" s="46">
        <v>0</v>
      </c>
      <c r="D9" s="46">
        <v>-6.0000000000000001E-3</v>
      </c>
      <c r="E9" s="45">
        <v>0</v>
      </c>
    </row>
    <row r="10" spans="1:5">
      <c r="A10" s="45">
        <v>0.15000000000000002</v>
      </c>
      <c r="B10" s="46">
        <v>2.1040000000000001</v>
      </c>
      <c r="C10" s="46">
        <v>8.9999999999999993E-3</v>
      </c>
      <c r="D10" s="46">
        <v>-1.2999999999999999E-2</v>
      </c>
      <c r="E10" s="45">
        <v>0.42775665399239537</v>
      </c>
    </row>
    <row r="11" spans="1:5">
      <c r="A11" s="45">
        <v>0.2</v>
      </c>
      <c r="B11" s="46">
        <v>3.7120000000000002</v>
      </c>
      <c r="C11" s="46">
        <v>1.6E-2</v>
      </c>
      <c r="D11" s="46">
        <v>-6.0000000000000001E-3</v>
      </c>
      <c r="E11" s="45">
        <v>0.43103448275862072</v>
      </c>
    </row>
    <row r="12" spans="1:5">
      <c r="A12" s="45">
        <v>0.25</v>
      </c>
      <c r="B12" s="46">
        <v>3.9049999999999998</v>
      </c>
      <c r="C12" s="46">
        <v>1.9E-2</v>
      </c>
      <c r="D12" s="46">
        <v>-5.0000000000000001E-3</v>
      </c>
      <c r="E12" s="45">
        <v>0.48655569782330343</v>
      </c>
    </row>
    <row r="13" spans="1:5">
      <c r="A13" s="45">
        <v>0.3</v>
      </c>
      <c r="B13" s="46">
        <v>3.907</v>
      </c>
      <c r="C13" s="46">
        <v>1.7000000000000001E-2</v>
      </c>
      <c r="D13" s="46">
        <v>-5.0000000000000001E-3</v>
      </c>
      <c r="E13" s="45">
        <v>0.43511645764013313</v>
      </c>
    </row>
    <row r="14" spans="1:5">
      <c r="A14" s="45">
        <v>0.35</v>
      </c>
      <c r="B14" s="46">
        <v>3.8929999999999998</v>
      </c>
      <c r="C14" s="46">
        <v>0.02</v>
      </c>
      <c r="D14" s="46">
        <v>-4.0000000000000001E-3</v>
      </c>
      <c r="E14" s="45">
        <v>0.51374261494991014</v>
      </c>
    </row>
    <row r="15" spans="1:5">
      <c r="A15" s="45">
        <v>0.39999999999999997</v>
      </c>
      <c r="B15" s="46">
        <v>3.915</v>
      </c>
      <c r="C15" s="46">
        <v>1.7999999999999999E-2</v>
      </c>
      <c r="D15" s="46">
        <v>1.0999999999999999E-2</v>
      </c>
      <c r="E15" s="45">
        <v>0.45977011494252867</v>
      </c>
    </row>
    <row r="16" spans="1:5">
      <c r="A16" s="45">
        <v>0.44999999999999996</v>
      </c>
      <c r="B16" s="46">
        <v>4.0599999999999996</v>
      </c>
      <c r="C16" s="46">
        <v>1.9E-2</v>
      </c>
      <c r="D16" s="46">
        <v>2.7E-2</v>
      </c>
      <c r="E16" s="45">
        <v>0.4679802955665025</v>
      </c>
    </row>
    <row r="17" spans="1:5">
      <c r="A17" s="45">
        <v>0.49999999999999994</v>
      </c>
      <c r="B17" s="46">
        <v>3.984</v>
      </c>
      <c r="C17" s="46">
        <v>2.3E-2</v>
      </c>
      <c r="D17" s="46">
        <v>2.7E-2</v>
      </c>
      <c r="E17" s="45">
        <v>0.57730923694779113</v>
      </c>
    </row>
    <row r="18" spans="1:5">
      <c r="A18" s="45">
        <v>0.54999999999999993</v>
      </c>
      <c r="B18" s="46">
        <v>3.9420000000000002</v>
      </c>
      <c r="C18" s="46">
        <v>3.6999999999999998E-2</v>
      </c>
      <c r="D18" s="46">
        <v>1.2999999999999999E-2</v>
      </c>
      <c r="E18" s="45">
        <v>0.9386098427194316</v>
      </c>
    </row>
    <row r="19" spans="1:5">
      <c r="A19" s="45">
        <v>0.6</v>
      </c>
      <c r="B19" s="46">
        <v>3.7</v>
      </c>
      <c r="C19" s="46">
        <v>3.9E-2</v>
      </c>
      <c r="D19" s="46">
        <v>-3.0000000000000001E-3</v>
      </c>
      <c r="E19" s="45">
        <v>1.0540540540540539</v>
      </c>
    </row>
    <row r="20" spans="1:5">
      <c r="A20" s="45">
        <v>0.65</v>
      </c>
      <c r="B20" s="46">
        <v>2.9540000000000002</v>
      </c>
      <c r="C20" s="46">
        <v>5.2999999999999999E-2</v>
      </c>
      <c r="D20" s="46">
        <v>-6.0000000000000001E-3</v>
      </c>
      <c r="E20" s="45">
        <v>1.7941773865944481</v>
      </c>
    </row>
    <row r="21" spans="1:5">
      <c r="A21" s="45">
        <v>0.70000000000000007</v>
      </c>
      <c r="B21" s="46">
        <v>2.8109999999999999</v>
      </c>
      <c r="C21" s="46">
        <v>4.8000000000000001E-2</v>
      </c>
      <c r="D21" s="46">
        <v>-6.0000000000000001E-3</v>
      </c>
      <c r="E21" s="45">
        <v>1.7075773745997864</v>
      </c>
    </row>
    <row r="22" spans="1:5">
      <c r="A22" s="45">
        <v>0.75000000000000011</v>
      </c>
      <c r="B22" s="46">
        <v>3.581</v>
      </c>
      <c r="C22" s="46">
        <v>4.3999999999999997E-2</v>
      </c>
      <c r="D22" s="46">
        <v>-6.0000000000000001E-3</v>
      </c>
      <c r="E22" s="45">
        <v>1.228707065065624</v>
      </c>
    </row>
    <row r="23" spans="1:5">
      <c r="A23" s="45">
        <v>0.80000000000000016</v>
      </c>
      <c r="B23" s="46">
        <v>4.1109999999999998</v>
      </c>
      <c r="C23" s="46">
        <v>3.5999999999999997E-2</v>
      </c>
      <c r="D23" s="46">
        <v>-5.0000000000000001E-3</v>
      </c>
      <c r="E23" s="45">
        <v>0.87569934322549259</v>
      </c>
    </row>
    <row r="24" spans="1:5">
      <c r="A24" s="45">
        <v>0.8500000000000002</v>
      </c>
      <c r="B24" s="46">
        <v>4.6150000000000002</v>
      </c>
      <c r="C24" s="46">
        <v>2.5999999999999999E-2</v>
      </c>
      <c r="D24" s="46">
        <v>-3.0000000000000001E-3</v>
      </c>
      <c r="E24" s="45">
        <v>0.56338028169014087</v>
      </c>
    </row>
    <row r="25" spans="1:5">
      <c r="A25" s="45">
        <v>0.90000000000000024</v>
      </c>
      <c r="B25" s="46">
        <v>4.5579999999999998</v>
      </c>
      <c r="C25" s="46">
        <v>2.1000000000000001E-2</v>
      </c>
      <c r="D25" s="46">
        <v>-4.0000000000000001E-3</v>
      </c>
      <c r="E25" s="45">
        <v>0.46072838964458102</v>
      </c>
    </row>
    <row r="26" spans="1:5">
      <c r="A26" s="45">
        <v>0.95000000000000029</v>
      </c>
      <c r="B26" s="46">
        <v>4.3280000000000003</v>
      </c>
      <c r="C26" s="46">
        <v>2.5999999999999999E-2</v>
      </c>
      <c r="D26" s="46">
        <v>-5.0000000000000001E-3</v>
      </c>
      <c r="E26" s="45">
        <v>0.60073937153419588</v>
      </c>
    </row>
    <row r="27" spans="1:5">
      <c r="A27" s="45">
        <v>1.0000000000000002</v>
      </c>
      <c r="B27" s="46">
        <v>4.5069999999999997</v>
      </c>
      <c r="C27" s="46">
        <v>2.9000000000000001E-2</v>
      </c>
      <c r="D27" s="46">
        <v>-0.01</v>
      </c>
      <c r="E27" s="45">
        <v>0.64344353228311524</v>
      </c>
    </row>
    <row r="28" spans="1:5">
      <c r="A28" s="45">
        <v>1.0500000000000003</v>
      </c>
      <c r="B28" s="46">
        <v>4.7389999999999999</v>
      </c>
      <c r="C28" s="46">
        <v>0.03</v>
      </c>
      <c r="D28" s="46">
        <v>-8.0000000000000002E-3</v>
      </c>
      <c r="E28" s="45">
        <v>0.63304494619117957</v>
      </c>
    </row>
    <row r="29" spans="1:5">
      <c r="A29" s="45">
        <v>1.1000000000000003</v>
      </c>
      <c r="B29" s="46">
        <v>4.96</v>
      </c>
      <c r="C29" s="46">
        <v>0.03</v>
      </c>
      <c r="D29" s="46">
        <v>-3.0000000000000001E-3</v>
      </c>
      <c r="E29" s="45">
        <v>0.60483870967741937</v>
      </c>
    </row>
    <row r="30" spans="1:5">
      <c r="A30" s="45">
        <v>1.1500000000000004</v>
      </c>
      <c r="B30" s="46">
        <v>5.33</v>
      </c>
      <c r="C30" s="46">
        <v>3.1E-2</v>
      </c>
      <c r="D30" s="46">
        <v>-1.2999999999999999E-2</v>
      </c>
      <c r="E30" s="45">
        <v>0.58161350844277671</v>
      </c>
    </row>
    <row r="31" spans="1:5">
      <c r="A31" s="45">
        <v>1.2000000000000004</v>
      </c>
      <c r="B31" s="46">
        <v>5.3659999999999997</v>
      </c>
      <c r="C31" s="46">
        <v>3.3000000000000002E-2</v>
      </c>
      <c r="D31" s="46">
        <v>-0.01</v>
      </c>
      <c r="E31" s="45">
        <v>0.6149832277301529</v>
      </c>
    </row>
    <row r="32" spans="1:5">
      <c r="A32" s="45">
        <v>1.2500000000000004</v>
      </c>
      <c r="B32" s="46">
        <v>5.2869999999999999</v>
      </c>
      <c r="C32" s="46">
        <v>3.5000000000000003E-2</v>
      </c>
      <c r="D32" s="46">
        <v>-0.01</v>
      </c>
      <c r="E32" s="45">
        <v>0.6620011348590884</v>
      </c>
    </row>
    <row r="33" spans="1:5">
      <c r="A33" s="45">
        <v>1.3000000000000005</v>
      </c>
      <c r="B33" s="46">
        <v>4.9729999999999999</v>
      </c>
      <c r="C33" s="46">
        <v>3.9E-2</v>
      </c>
      <c r="D33" s="46">
        <v>-1.2999999999999999E-2</v>
      </c>
      <c r="E33" s="45">
        <v>0.78423486828875932</v>
      </c>
    </row>
    <row r="34" spans="1:5">
      <c r="A34" s="45">
        <v>1.3500000000000005</v>
      </c>
      <c r="B34" s="46">
        <v>4.6109999999999998</v>
      </c>
      <c r="C34" s="46">
        <v>3.5000000000000003E-2</v>
      </c>
      <c r="D34" s="46">
        <v>-1.6E-2</v>
      </c>
      <c r="E34" s="45">
        <v>0.75905443504662773</v>
      </c>
    </row>
    <row r="35" spans="1:5">
      <c r="A35" s="45">
        <v>1.4000000000000006</v>
      </c>
      <c r="B35" s="46">
        <v>4.4340000000000002</v>
      </c>
      <c r="C35" s="46">
        <v>3.3000000000000002E-2</v>
      </c>
      <c r="D35" s="46">
        <v>-8.0000000000000002E-3</v>
      </c>
      <c r="E35" s="45">
        <v>0.74424898511502036</v>
      </c>
    </row>
    <row r="36" spans="1:5">
      <c r="A36" s="45">
        <v>1.4500000000000006</v>
      </c>
      <c r="B36" s="46">
        <v>4.391</v>
      </c>
      <c r="C36" s="46">
        <v>0.03</v>
      </c>
      <c r="D36" s="46">
        <v>-5.0000000000000001E-3</v>
      </c>
      <c r="E36" s="45">
        <v>0.68321566841266224</v>
      </c>
    </row>
    <row r="37" spans="1:5">
      <c r="A37" s="45">
        <v>1.5000000000000007</v>
      </c>
      <c r="B37" s="46">
        <v>4.4550000000000001</v>
      </c>
      <c r="C37" s="46">
        <v>2.7E-2</v>
      </c>
      <c r="D37" s="46">
        <v>-7.0000000000000001E-3</v>
      </c>
      <c r="E37" s="45">
        <v>0.60606060606060608</v>
      </c>
    </row>
    <row r="38" spans="1:5">
      <c r="A38" s="45">
        <v>1.5500000000000007</v>
      </c>
      <c r="B38" s="46">
        <v>4.4829999999999997</v>
      </c>
      <c r="C38" s="46">
        <v>2.5999999999999999E-2</v>
      </c>
      <c r="D38" s="46">
        <v>-8.9999999999999993E-3</v>
      </c>
      <c r="E38" s="45">
        <v>0.57996877091233556</v>
      </c>
    </row>
    <row r="39" spans="1:5">
      <c r="A39" s="45">
        <v>1.6000000000000008</v>
      </c>
      <c r="B39" s="46">
        <v>4.415</v>
      </c>
      <c r="C39" s="46">
        <v>2.5999999999999999E-2</v>
      </c>
      <c r="D39" s="46">
        <v>-8.9999999999999993E-3</v>
      </c>
      <c r="E39" s="45">
        <v>0.58890147225368061</v>
      </c>
    </row>
    <row r="40" spans="1:5">
      <c r="A40" s="45">
        <v>1.6500000000000008</v>
      </c>
      <c r="B40" s="46">
        <v>4.367</v>
      </c>
      <c r="C40" s="46">
        <v>2.9000000000000001E-2</v>
      </c>
      <c r="D40" s="46">
        <v>-8.0000000000000002E-3</v>
      </c>
      <c r="E40" s="45">
        <v>0.66407144492786818</v>
      </c>
    </row>
    <row r="41" spans="1:5">
      <c r="A41" s="45">
        <v>1.7000000000000008</v>
      </c>
      <c r="B41" s="46">
        <v>4.6020000000000003</v>
      </c>
      <c r="C41" s="46">
        <v>0.02</v>
      </c>
      <c r="D41" s="46">
        <v>-3.0000000000000001E-3</v>
      </c>
      <c r="E41" s="45">
        <v>0.43459365493263796</v>
      </c>
    </row>
    <row r="42" spans="1:5">
      <c r="A42" s="45">
        <v>1.7500000000000009</v>
      </c>
      <c r="B42" s="46">
        <v>4.9269999999999996</v>
      </c>
      <c r="C42" s="46">
        <v>2.9000000000000001E-2</v>
      </c>
      <c r="D42" s="46">
        <v>5.0000000000000001E-3</v>
      </c>
      <c r="E42" s="45">
        <v>0.58859346458291062</v>
      </c>
    </row>
    <row r="43" spans="1:5">
      <c r="A43" s="45">
        <v>1.8000000000000009</v>
      </c>
      <c r="B43" s="46">
        <v>5.577</v>
      </c>
      <c r="C43" s="46">
        <v>4.2000000000000003E-2</v>
      </c>
      <c r="D43" s="46">
        <v>-4.0000000000000001E-3</v>
      </c>
      <c r="E43" s="45">
        <v>0.75309306078536853</v>
      </c>
    </row>
    <row r="44" spans="1:5">
      <c r="A44" s="45">
        <v>1.850000000000001</v>
      </c>
      <c r="B44" s="46">
        <v>6.2460000000000004</v>
      </c>
      <c r="C44" s="46">
        <v>5.0999999999999997E-2</v>
      </c>
      <c r="D44" s="46">
        <v>-0.01</v>
      </c>
      <c r="E44" s="45">
        <v>0.81652257444764642</v>
      </c>
    </row>
    <row r="45" spans="1:5">
      <c r="A45" s="45">
        <v>1.900000000000001</v>
      </c>
      <c r="B45" s="46">
        <v>6.4169999999999998</v>
      </c>
      <c r="C45" s="46">
        <v>5.8000000000000003E-2</v>
      </c>
      <c r="D45" s="46">
        <v>-0.01</v>
      </c>
      <c r="E45" s="45">
        <v>0.9038491506934706</v>
      </c>
    </row>
    <row r="46" spans="1:5">
      <c r="A46" s="45">
        <v>1.9500000000000011</v>
      </c>
      <c r="B46" s="46">
        <v>6.57</v>
      </c>
      <c r="C46" s="46">
        <v>5.6000000000000001E-2</v>
      </c>
      <c r="D46" s="46">
        <v>-1E-3</v>
      </c>
      <c r="E46" s="45">
        <v>0.85235920852359215</v>
      </c>
    </row>
    <row r="47" spans="1:5">
      <c r="A47" s="45">
        <v>2.0000000000000009</v>
      </c>
      <c r="B47" s="46">
        <v>6.6929999999999996</v>
      </c>
      <c r="C47" s="46">
        <v>4.7E-2</v>
      </c>
      <c r="D47" s="46">
        <v>-3.0000000000000001E-3</v>
      </c>
      <c r="E47" s="45">
        <v>0.70222620648438672</v>
      </c>
    </row>
    <row r="48" spans="1:5">
      <c r="A48" s="45">
        <v>2.0500000000000007</v>
      </c>
      <c r="B48" s="46">
        <v>6.9089999999999998</v>
      </c>
      <c r="C48" s="46">
        <v>4.3999999999999997E-2</v>
      </c>
      <c r="D48" s="46">
        <v>-8.0000000000000002E-3</v>
      </c>
      <c r="E48" s="45">
        <v>0.63685048487480089</v>
      </c>
    </row>
    <row r="49" spans="1:5">
      <c r="A49" s="45">
        <v>2.1000000000000005</v>
      </c>
      <c r="B49" s="46">
        <v>6.8209999999999997</v>
      </c>
      <c r="C49" s="46">
        <v>4.9000000000000002E-2</v>
      </c>
      <c r="D49" s="46">
        <v>-8.0000000000000002E-3</v>
      </c>
      <c r="E49" s="45">
        <v>0.7183697405072571</v>
      </c>
    </row>
    <row r="50" spans="1:5">
      <c r="A50" s="45">
        <v>2.1500000000000004</v>
      </c>
      <c r="B50" s="46">
        <v>6.3220000000000001</v>
      </c>
      <c r="C50" s="46">
        <v>4.5999999999999999E-2</v>
      </c>
      <c r="D50" s="46">
        <v>-8.0000000000000002E-3</v>
      </c>
      <c r="E50" s="45">
        <v>0.72761784245491923</v>
      </c>
    </row>
    <row r="51" spans="1:5">
      <c r="A51" s="45">
        <v>2.2000000000000002</v>
      </c>
      <c r="B51" s="46">
        <v>6.0949999999999998</v>
      </c>
      <c r="C51" s="46">
        <v>4.2999999999999997E-2</v>
      </c>
      <c r="D51" s="46">
        <v>-8.0000000000000002E-3</v>
      </c>
      <c r="E51" s="45">
        <v>0.7054963084495488</v>
      </c>
    </row>
    <row r="52" spans="1:5">
      <c r="A52" s="45">
        <v>2.25</v>
      </c>
      <c r="B52" s="46">
        <v>6.0069999999999997</v>
      </c>
      <c r="C52" s="46">
        <v>4.1000000000000002E-2</v>
      </c>
      <c r="D52" s="46">
        <v>-8.0000000000000002E-3</v>
      </c>
      <c r="E52" s="45">
        <v>0.68253704011986027</v>
      </c>
    </row>
    <row r="53" spans="1:5">
      <c r="A53" s="45">
        <v>2.2999999999999998</v>
      </c>
      <c r="B53" s="46">
        <v>5.6929999999999996</v>
      </c>
      <c r="C53" s="46">
        <v>0.04</v>
      </c>
      <c r="D53" s="46">
        <v>-8.0000000000000002E-3</v>
      </c>
      <c r="E53" s="45">
        <v>0.70261724925346924</v>
      </c>
    </row>
    <row r="54" spans="1:5">
      <c r="A54" s="45">
        <v>2.3499999999999996</v>
      </c>
      <c r="B54" s="46">
        <v>5.5830000000000002</v>
      </c>
      <c r="C54" s="46">
        <v>3.7999999999999999E-2</v>
      </c>
      <c r="D54" s="46">
        <v>-8.0000000000000002E-3</v>
      </c>
      <c r="E54" s="45">
        <v>0.68063765000895571</v>
      </c>
    </row>
    <row r="55" spans="1:5">
      <c r="A55" s="45">
        <v>2.3999999999999995</v>
      </c>
      <c r="B55" s="46">
        <v>5.6559999999999997</v>
      </c>
      <c r="C55" s="46">
        <v>3.5999999999999997E-2</v>
      </c>
      <c r="D55" s="46">
        <v>-8.0000000000000002E-3</v>
      </c>
      <c r="E55" s="45">
        <v>0.63649222065063649</v>
      </c>
    </row>
    <row r="56" spans="1:5">
      <c r="A56" s="45">
        <v>2.4499999999999993</v>
      </c>
      <c r="B56" s="46">
        <v>5.7060000000000004</v>
      </c>
      <c r="C56" s="46">
        <v>3.9E-2</v>
      </c>
      <c r="D56" s="46">
        <v>-8.0000000000000002E-3</v>
      </c>
      <c r="E56" s="45">
        <v>0.68349106203995791</v>
      </c>
    </row>
    <row r="57" spans="1:5">
      <c r="A57" s="45">
        <v>2.4999999999999991</v>
      </c>
      <c r="B57" s="46">
        <v>5.7779999999999996</v>
      </c>
      <c r="C57" s="46">
        <v>3.9E-2</v>
      </c>
      <c r="D57" s="46">
        <v>-8.0000000000000002E-3</v>
      </c>
      <c r="E57" s="45">
        <v>0.67497403946002077</v>
      </c>
    </row>
    <row r="58" spans="1:5">
      <c r="A58" s="45">
        <v>2.5499999999999989</v>
      </c>
      <c r="B58" s="46">
        <v>5.7750000000000004</v>
      </c>
      <c r="C58" s="46">
        <v>4.1000000000000002E-2</v>
      </c>
      <c r="D58" s="46">
        <v>-1.2999999999999999E-2</v>
      </c>
      <c r="E58" s="45">
        <v>0.70995670995671001</v>
      </c>
    </row>
    <row r="59" spans="1:5">
      <c r="A59" s="45">
        <v>2.5999999999999988</v>
      </c>
      <c r="B59" s="46">
        <v>5.7050000000000001</v>
      </c>
      <c r="C59" s="46">
        <v>4.3999999999999997E-2</v>
      </c>
      <c r="D59" s="46">
        <v>-2.1000000000000001E-2</v>
      </c>
      <c r="E59" s="45">
        <v>0.7712532865907098</v>
      </c>
    </row>
    <row r="60" spans="1:5">
      <c r="A60" s="45">
        <v>2.6499999999999986</v>
      </c>
      <c r="B60" s="46">
        <v>5.6310000000000002</v>
      </c>
      <c r="C60" s="46">
        <v>3.7999999999999999E-2</v>
      </c>
      <c r="D60" s="46">
        <v>0</v>
      </c>
      <c r="E60" s="45">
        <v>0.67483573077606107</v>
      </c>
    </row>
    <row r="61" spans="1:5">
      <c r="A61" s="45">
        <v>2.6999999999999984</v>
      </c>
      <c r="B61" s="46">
        <v>5.5359999999999996</v>
      </c>
      <c r="C61" s="46">
        <v>2.5000000000000001E-2</v>
      </c>
      <c r="D61" s="46">
        <v>-1.0999999999999999E-2</v>
      </c>
      <c r="E61" s="45">
        <v>0.45158959537572257</v>
      </c>
    </row>
    <row r="62" spans="1:5">
      <c r="A62" s="45">
        <v>2.7499999999999982</v>
      </c>
      <c r="B62" s="46">
        <v>5.4450000000000003</v>
      </c>
      <c r="C62" s="46">
        <v>2.9000000000000001E-2</v>
      </c>
      <c r="D62" s="46">
        <v>-1.2E-2</v>
      </c>
      <c r="E62" s="45">
        <v>0.53259871441689632</v>
      </c>
    </row>
    <row r="63" spans="1:5">
      <c r="A63" s="45">
        <v>2.799999999999998</v>
      </c>
      <c r="B63" s="46">
        <v>5.835</v>
      </c>
      <c r="C63" s="46">
        <v>3.6999999999999998E-2</v>
      </c>
      <c r="D63" s="46">
        <v>-1.2E-2</v>
      </c>
      <c r="E63" s="45">
        <v>0.63410454155955442</v>
      </c>
    </row>
    <row r="64" spans="1:5">
      <c r="A64" s="45">
        <v>2.8499999999999979</v>
      </c>
      <c r="B64" s="46">
        <v>6.2290000000000001</v>
      </c>
      <c r="C64" s="46">
        <v>4.4999999999999998E-2</v>
      </c>
      <c r="D64" s="46">
        <v>-1.6E-2</v>
      </c>
      <c r="E64" s="45">
        <v>0.72242735591587737</v>
      </c>
    </row>
    <row r="65" spans="1:5">
      <c r="A65" s="45">
        <v>2.8999999999999977</v>
      </c>
      <c r="B65" s="46">
        <v>5.9909999999999997</v>
      </c>
      <c r="C65" s="46">
        <v>4.8000000000000001E-2</v>
      </c>
      <c r="D65" s="46">
        <v>-1.0999999999999999E-2</v>
      </c>
      <c r="E65" s="45">
        <v>0.80120180270405605</v>
      </c>
    </row>
    <row r="66" spans="1:5">
      <c r="A66" s="45">
        <v>2.9499999999999975</v>
      </c>
      <c r="B66" s="46">
        <v>5.2839999999999998</v>
      </c>
      <c r="C66" s="46">
        <v>4.3999999999999997E-2</v>
      </c>
      <c r="D66" s="46">
        <v>-1.4999999999999999E-2</v>
      </c>
      <c r="E66" s="45">
        <v>0.8327024981074943</v>
      </c>
    </row>
    <row r="67" spans="1:5">
      <c r="A67" s="45">
        <v>2.9999999999999973</v>
      </c>
      <c r="B67" s="46">
        <v>4.8380000000000001</v>
      </c>
      <c r="C67" s="46">
        <v>3.9E-2</v>
      </c>
      <c r="D67" s="46">
        <v>-1.2999999999999999E-2</v>
      </c>
      <c r="E67" s="45">
        <v>0.80611823067383215</v>
      </c>
    </row>
    <row r="68" spans="1:5">
      <c r="A68" s="45">
        <v>3.0499999999999972</v>
      </c>
      <c r="B68" s="46">
        <v>4.3609999999999998</v>
      </c>
      <c r="C68" s="46">
        <v>3.2000000000000001E-2</v>
      </c>
      <c r="D68" s="46">
        <v>-1.4E-2</v>
      </c>
      <c r="E68" s="45">
        <v>0.73377665673010783</v>
      </c>
    </row>
    <row r="69" spans="1:5">
      <c r="A69" s="45">
        <v>3.099999999999997</v>
      </c>
      <c r="B69" s="46">
        <v>4.0049999999999999</v>
      </c>
      <c r="C69" s="46">
        <v>0.03</v>
      </c>
      <c r="D69" s="46">
        <v>-1.4999999999999999E-2</v>
      </c>
      <c r="E69" s="45">
        <v>0.74906367041198507</v>
      </c>
    </row>
    <row r="70" spans="1:5">
      <c r="A70" s="45">
        <v>3.1499999999999968</v>
      </c>
      <c r="B70" s="46">
        <v>3.4940000000000002</v>
      </c>
      <c r="C70" s="46">
        <v>2.4E-2</v>
      </c>
      <c r="D70" s="46">
        <v>-1.6E-2</v>
      </c>
      <c r="E70" s="45">
        <v>0.68689181453921</v>
      </c>
    </row>
    <row r="71" spans="1:5">
      <c r="A71" s="45">
        <v>3.1999999999999966</v>
      </c>
      <c r="B71" s="46">
        <v>3.2389999999999999</v>
      </c>
      <c r="C71" s="46">
        <v>2.3E-2</v>
      </c>
      <c r="D71" s="46">
        <v>-1.2E-2</v>
      </c>
      <c r="E71" s="45">
        <v>0.7100957085520222</v>
      </c>
    </row>
    <row r="72" spans="1:5">
      <c r="A72" s="45">
        <v>3.2499999999999964</v>
      </c>
      <c r="B72" s="46">
        <v>3.4380000000000002</v>
      </c>
      <c r="C72" s="46">
        <v>2.1000000000000001E-2</v>
      </c>
      <c r="D72" s="46">
        <v>-1.2E-2</v>
      </c>
      <c r="E72" s="45">
        <v>0.61082024432809767</v>
      </c>
    </row>
    <row r="73" spans="1:5">
      <c r="A73" s="45">
        <v>3.2999999999999963</v>
      </c>
      <c r="B73" s="46">
        <v>3.8660000000000001</v>
      </c>
      <c r="C73" s="46">
        <v>2.1000000000000001E-2</v>
      </c>
      <c r="D73" s="46">
        <v>-8.9999999999999993E-3</v>
      </c>
      <c r="E73" s="45">
        <v>0.54319710294878432</v>
      </c>
    </row>
    <row r="74" spans="1:5">
      <c r="A74" s="45">
        <v>3.3499999999999961</v>
      </c>
      <c r="B74" s="46">
        <v>4.4429999999999996</v>
      </c>
      <c r="C74" s="46">
        <v>2.5000000000000001E-2</v>
      </c>
      <c r="D74" s="46">
        <v>-1.6E-2</v>
      </c>
      <c r="E74" s="45">
        <v>0.5626828719333784</v>
      </c>
    </row>
    <row r="75" spans="1:5">
      <c r="A75" s="45">
        <v>3.3999999999999959</v>
      </c>
      <c r="B75" s="46">
        <v>5.3339999999999996</v>
      </c>
      <c r="C75" s="46">
        <v>0.03</v>
      </c>
      <c r="D75" s="46">
        <v>-1.6E-2</v>
      </c>
      <c r="E75" s="45">
        <v>0.56242969628796402</v>
      </c>
    </row>
    <row r="76" spans="1:5">
      <c r="A76" s="45">
        <v>3.4499999999999957</v>
      </c>
      <c r="B76" s="46">
        <v>5.8040000000000003</v>
      </c>
      <c r="C76" s="46">
        <v>3.4000000000000002E-2</v>
      </c>
      <c r="D76" s="46">
        <v>-1.6E-2</v>
      </c>
      <c r="E76" s="45">
        <v>0.58580289455547896</v>
      </c>
    </row>
    <row r="77" spans="1:5">
      <c r="A77" s="45">
        <v>3.4999999999999956</v>
      </c>
      <c r="B77" s="46">
        <v>6.1120000000000001</v>
      </c>
      <c r="C77" s="46">
        <v>4.1000000000000002E-2</v>
      </c>
      <c r="D77" s="46">
        <v>-1.7000000000000001E-2</v>
      </c>
      <c r="E77" s="45">
        <v>0.67081151832460739</v>
      </c>
    </row>
    <row r="78" spans="1:5">
      <c r="A78" s="45">
        <v>3.5499999999999954</v>
      </c>
      <c r="B78" s="46">
        <v>5.9829999999999997</v>
      </c>
      <c r="C78" s="46">
        <v>4.7E-2</v>
      </c>
      <c r="D78" s="46">
        <v>-1.7000000000000001E-2</v>
      </c>
      <c r="E78" s="45">
        <v>0.78555908407153607</v>
      </c>
    </row>
    <row r="79" spans="1:5">
      <c r="A79" s="45">
        <v>3.5999999999999952</v>
      </c>
      <c r="B79" s="46">
        <v>5.7779999999999996</v>
      </c>
      <c r="C79" s="46">
        <v>4.7E-2</v>
      </c>
      <c r="D79" s="46">
        <v>-1.7000000000000001E-2</v>
      </c>
      <c r="E79" s="45">
        <v>0.81343025268258917</v>
      </c>
    </row>
    <row r="80" spans="1:5">
      <c r="A80" s="45">
        <v>3.649999999999995</v>
      </c>
      <c r="B80" s="46">
        <v>5.6479999999999997</v>
      </c>
      <c r="C80" s="46">
        <v>4.7E-2</v>
      </c>
      <c r="D80" s="46">
        <v>-1.7000000000000001E-2</v>
      </c>
      <c r="E80" s="45">
        <v>0.83215297450424941</v>
      </c>
    </row>
    <row r="81" spans="1:5">
      <c r="A81" s="45">
        <v>3.6999999999999948</v>
      </c>
      <c r="B81" s="46">
        <v>5.5780000000000003</v>
      </c>
      <c r="C81" s="46">
        <v>4.2999999999999997E-2</v>
      </c>
      <c r="D81" s="46">
        <v>-1.7999999999999999E-2</v>
      </c>
      <c r="E81" s="45">
        <v>0.77088562208676936</v>
      </c>
    </row>
    <row r="82" spans="1:5">
      <c r="A82" s="45">
        <v>3.7499999999999947</v>
      </c>
      <c r="B82" s="46">
        <v>5.3419999999999996</v>
      </c>
      <c r="C82" s="46">
        <v>3.6999999999999998E-2</v>
      </c>
      <c r="D82" s="46">
        <v>-1.7999999999999999E-2</v>
      </c>
      <c r="E82" s="45">
        <v>0.6926244852115313</v>
      </c>
    </row>
    <row r="83" spans="1:5">
      <c r="A83" s="45">
        <v>3.7999999999999945</v>
      </c>
      <c r="B83" s="46">
        <v>5.9809999999999999</v>
      </c>
      <c r="C83" s="46">
        <v>4.1000000000000002E-2</v>
      </c>
      <c r="D83" s="46">
        <v>-1.2E-2</v>
      </c>
      <c r="E83" s="45">
        <v>0.68550409630496578</v>
      </c>
    </row>
    <row r="84" spans="1:5">
      <c r="A84" s="45">
        <v>3.8499999999999943</v>
      </c>
      <c r="B84" s="46">
        <v>6.5490000000000004</v>
      </c>
      <c r="C84" s="46">
        <v>4.7E-2</v>
      </c>
      <c r="D84" s="46">
        <v>-1.0999999999999999E-2</v>
      </c>
      <c r="E84" s="45">
        <v>0.7176668193617346</v>
      </c>
    </row>
    <row r="85" spans="1:5">
      <c r="A85" s="45">
        <v>3.8999999999999941</v>
      </c>
      <c r="B85" s="46">
        <v>6.86</v>
      </c>
      <c r="C85" s="46">
        <v>5.3999999999999999E-2</v>
      </c>
      <c r="D85" s="46">
        <v>-8.9999999999999993E-3</v>
      </c>
      <c r="E85" s="45">
        <v>0.78717201166180761</v>
      </c>
    </row>
    <row r="86" spans="1:5">
      <c r="A86" s="45">
        <v>3.949999999999994</v>
      </c>
      <c r="B86" s="46">
        <v>6.3520000000000003</v>
      </c>
      <c r="C86" s="46">
        <v>6.0999999999999999E-2</v>
      </c>
      <c r="D86" s="46">
        <v>-0.01</v>
      </c>
      <c r="E86" s="45">
        <v>0.96032745591939539</v>
      </c>
    </row>
    <row r="87" spans="1:5">
      <c r="A87" s="45">
        <v>3.9999999999999938</v>
      </c>
      <c r="B87" s="46">
        <v>7.4669999999999996</v>
      </c>
      <c r="C87" s="46">
        <v>7.9000000000000001E-2</v>
      </c>
      <c r="D87" s="46">
        <v>-0.01</v>
      </c>
      <c r="E87" s="45">
        <v>1.0579884826570243</v>
      </c>
    </row>
    <row r="88" spans="1:5">
      <c r="A88" s="45">
        <v>4.0499999999999936</v>
      </c>
      <c r="B88" s="46">
        <v>7.5960000000000001</v>
      </c>
      <c r="C88" s="46">
        <v>9.4E-2</v>
      </c>
      <c r="D88" s="46">
        <v>-0.01</v>
      </c>
      <c r="E88" s="45">
        <v>1.2374934175882044</v>
      </c>
    </row>
    <row r="89" spans="1:5">
      <c r="A89" s="45">
        <v>4.0999999999999934</v>
      </c>
      <c r="B89" s="46">
        <v>7.2779999999999996</v>
      </c>
      <c r="C89" s="46">
        <v>0.124</v>
      </c>
      <c r="D89" s="46">
        <v>-8.9999999999999993E-3</v>
      </c>
      <c r="E89" s="45">
        <v>1.7037647705413577</v>
      </c>
    </row>
    <row r="90" spans="1:5">
      <c r="A90" s="45">
        <v>4.1499999999999932</v>
      </c>
      <c r="B90" s="46">
        <v>6.101</v>
      </c>
      <c r="C90" s="46">
        <v>0.16900000000000001</v>
      </c>
      <c r="D90" s="46">
        <v>-1.0999999999999999E-2</v>
      </c>
      <c r="E90" s="45">
        <v>2.7700376987379123</v>
      </c>
    </row>
    <row r="91" spans="1:5">
      <c r="A91" s="45">
        <v>4.1999999999999931</v>
      </c>
      <c r="B91" s="46">
        <v>6.9269999999999996</v>
      </c>
      <c r="C91" s="46">
        <v>0.187</v>
      </c>
      <c r="D91" s="46">
        <v>-1.7000000000000001E-2</v>
      </c>
      <c r="E91" s="45">
        <v>2.6995813483470479</v>
      </c>
    </row>
    <row r="92" spans="1:5">
      <c r="A92" s="45">
        <v>4.2499999999999929</v>
      </c>
      <c r="B92" s="46">
        <v>6.0220000000000002</v>
      </c>
      <c r="C92" s="46">
        <v>0.152</v>
      </c>
      <c r="D92" s="46">
        <v>-1.4E-2</v>
      </c>
      <c r="E92" s="45">
        <v>2.5240783792759878</v>
      </c>
    </row>
    <row r="93" spans="1:5">
      <c r="A93" s="45">
        <v>4.2999999999999927</v>
      </c>
      <c r="B93" s="46">
        <v>8.1989999999999998</v>
      </c>
      <c r="C93" s="46">
        <v>0.115</v>
      </c>
      <c r="D93" s="46">
        <v>-1.2E-2</v>
      </c>
      <c r="E93" s="45">
        <v>1.4026100743993171</v>
      </c>
    </row>
    <row r="94" spans="1:5">
      <c r="A94" s="45">
        <v>4.3499999999999925</v>
      </c>
      <c r="B94" s="46">
        <v>8.6890000000000001</v>
      </c>
      <c r="C94" s="46">
        <v>8.7999999999999995E-2</v>
      </c>
      <c r="D94" s="46">
        <v>-1.0999999999999999E-2</v>
      </c>
      <c r="E94" s="45">
        <v>1.0127747727011163</v>
      </c>
    </row>
    <row r="95" spans="1:5">
      <c r="A95" s="45">
        <v>4.3999999999999924</v>
      </c>
      <c r="B95" s="46">
        <v>9.2829999999999995</v>
      </c>
      <c r="C95" s="46">
        <v>6.8000000000000005E-2</v>
      </c>
      <c r="D95" s="46">
        <v>-1.2999999999999999E-2</v>
      </c>
      <c r="E95" s="45">
        <v>0.73252181406872785</v>
      </c>
    </row>
    <row r="96" spans="1:5">
      <c r="A96" s="45">
        <v>4.4499999999999922</v>
      </c>
      <c r="B96" s="46">
        <v>9.5510000000000002</v>
      </c>
      <c r="C96" s="46">
        <v>6.3E-2</v>
      </c>
      <c r="D96" s="46">
        <v>-1.4E-2</v>
      </c>
      <c r="E96" s="45">
        <v>0.65961679405297868</v>
      </c>
    </row>
    <row r="97" spans="1:5">
      <c r="A97" s="45">
        <v>4.499999999999992</v>
      </c>
      <c r="B97" s="46">
        <v>10.291</v>
      </c>
      <c r="C97" s="46">
        <v>6.7000000000000004E-2</v>
      </c>
      <c r="D97" s="46">
        <v>-1.2E-2</v>
      </c>
      <c r="E97" s="45">
        <v>0.65105431930813329</v>
      </c>
    </row>
    <row r="98" spans="1:5">
      <c r="A98" s="45">
        <v>4.5499999999999918</v>
      </c>
      <c r="B98" s="46">
        <v>10.932</v>
      </c>
      <c r="C98" s="46">
        <v>0.08</v>
      </c>
      <c r="D98" s="46">
        <v>-5.0000000000000001E-3</v>
      </c>
      <c r="E98" s="45">
        <v>0.73179656055616538</v>
      </c>
    </row>
    <row r="99" spans="1:5">
      <c r="A99" s="45">
        <v>4.5999999999999917</v>
      </c>
      <c r="B99" s="46">
        <v>13.429</v>
      </c>
      <c r="C99" s="46">
        <v>8.7999999999999995E-2</v>
      </c>
      <c r="D99" s="46">
        <v>-5.0000000000000001E-3</v>
      </c>
      <c r="E99" s="45">
        <v>0.65529823516270747</v>
      </c>
    </row>
    <row r="100" spans="1:5">
      <c r="A100" s="45">
        <v>4.6499999999999915</v>
      </c>
      <c r="B100" s="46">
        <v>13.936</v>
      </c>
      <c r="C100" s="46">
        <v>9.1999999999999998E-2</v>
      </c>
      <c r="D100" s="46">
        <v>-5.0000000000000001E-3</v>
      </c>
      <c r="E100" s="45">
        <v>0.6601607347876004</v>
      </c>
    </row>
    <row r="101" spans="1:5">
      <c r="A101" s="45">
        <v>4.6999999999999913</v>
      </c>
      <c r="B101" s="46">
        <v>13.022</v>
      </c>
      <c r="C101" s="46">
        <v>9.8000000000000004E-2</v>
      </c>
      <c r="D101" s="46">
        <v>-6.0000000000000001E-3</v>
      </c>
      <c r="E101" s="45">
        <v>0.75257256949777307</v>
      </c>
    </row>
    <row r="102" spans="1:5">
      <c r="A102" s="45">
        <v>4.7499999999999911</v>
      </c>
      <c r="B102" s="46">
        <v>12.231</v>
      </c>
      <c r="C102" s="46">
        <v>0.105</v>
      </c>
      <c r="D102" s="46">
        <v>-1.0999999999999999E-2</v>
      </c>
      <c r="E102" s="45">
        <v>0.85847436840814328</v>
      </c>
    </row>
    <row r="103" spans="1:5">
      <c r="A103" s="45">
        <v>4.7999999999999909</v>
      </c>
      <c r="B103" s="46">
        <v>14.304</v>
      </c>
      <c r="C103" s="46">
        <v>0.115</v>
      </c>
      <c r="D103" s="46">
        <v>-7.0000000000000001E-3</v>
      </c>
      <c r="E103" s="45">
        <v>0.80397091722595082</v>
      </c>
    </row>
    <row r="104" spans="1:5">
      <c r="A104" s="45">
        <v>4.8499999999999908</v>
      </c>
      <c r="B104" s="46">
        <v>15.271000000000001</v>
      </c>
      <c r="C104" s="46">
        <v>0.112</v>
      </c>
      <c r="D104" s="46">
        <v>-6.0000000000000001E-3</v>
      </c>
      <c r="E104" s="45">
        <v>0.73341627922205488</v>
      </c>
    </row>
    <row r="105" spans="1:5">
      <c r="A105" s="45">
        <v>4.8999999999999906</v>
      </c>
      <c r="B105" s="46">
        <v>15.077</v>
      </c>
      <c r="C105" s="46">
        <v>0.106</v>
      </c>
      <c r="D105" s="46">
        <v>-1.4E-2</v>
      </c>
      <c r="E105" s="45">
        <v>0.70305763746103334</v>
      </c>
    </row>
    <row r="106" spans="1:5">
      <c r="A106" s="45">
        <v>4.9499999999999904</v>
      </c>
      <c r="B106" s="46">
        <v>14.544</v>
      </c>
      <c r="C106" s="46">
        <v>0.104</v>
      </c>
      <c r="D106" s="46">
        <v>-1.4E-2</v>
      </c>
      <c r="E106" s="45">
        <v>0.7150715071507151</v>
      </c>
    </row>
    <row r="107" spans="1:5">
      <c r="A107" s="45">
        <v>4.9999999999999902</v>
      </c>
      <c r="B107" s="46">
        <v>12.397</v>
      </c>
      <c r="C107" s="46">
        <v>0.10299999999999999</v>
      </c>
      <c r="D107" s="46">
        <v>-7.0000000000000001E-3</v>
      </c>
      <c r="E107" s="45">
        <v>0.83084617246107917</v>
      </c>
    </row>
    <row r="108" spans="1:5">
      <c r="A108" s="45">
        <v>5.0499999999999901</v>
      </c>
      <c r="B108" s="46">
        <v>11.208</v>
      </c>
      <c r="C108" s="46">
        <v>0.10100000000000001</v>
      </c>
      <c r="D108" s="46">
        <v>8.0000000000000002E-3</v>
      </c>
      <c r="E108" s="45">
        <v>0.90114204139900078</v>
      </c>
    </row>
    <row r="109" spans="1:5">
      <c r="A109" s="45">
        <v>5.0999999999999899</v>
      </c>
      <c r="B109" s="46">
        <v>10.061999999999999</v>
      </c>
      <c r="C109" s="46">
        <v>0.105</v>
      </c>
      <c r="D109" s="46">
        <v>-6.0000000000000001E-3</v>
      </c>
      <c r="E109" s="45">
        <v>1.0435301132975552</v>
      </c>
    </row>
    <row r="110" spans="1:5">
      <c r="A110" s="45">
        <v>5.1499999999999897</v>
      </c>
      <c r="B110" s="46">
        <v>9.33</v>
      </c>
      <c r="C110" s="46">
        <v>0.13500000000000001</v>
      </c>
      <c r="D110" s="46">
        <v>-4.0000000000000001E-3</v>
      </c>
      <c r="E110" s="45">
        <v>1.4469453376205788</v>
      </c>
    </row>
    <row r="111" spans="1:5">
      <c r="A111" s="45">
        <v>5.1999999999999895</v>
      </c>
      <c r="B111" s="46">
        <v>8.1690000000000005</v>
      </c>
      <c r="C111" s="46">
        <v>0.14799999999999999</v>
      </c>
      <c r="D111" s="46">
        <v>8.9999999999999993E-3</v>
      </c>
      <c r="E111" s="45">
        <v>1.8117272615987265</v>
      </c>
    </row>
    <row r="112" spans="1:5">
      <c r="A112" s="45">
        <v>5.2499999999999893</v>
      </c>
      <c r="B112" s="46">
        <v>11.305</v>
      </c>
      <c r="C112" s="46">
        <v>0.154</v>
      </c>
      <c r="D112" s="46">
        <v>8.9999999999999993E-3</v>
      </c>
      <c r="E112" s="45">
        <v>1.3622291021671826</v>
      </c>
    </row>
    <row r="113" spans="1:5">
      <c r="A113" s="45">
        <v>5.2999999999999892</v>
      </c>
      <c r="B113" s="46">
        <v>13.454000000000001</v>
      </c>
      <c r="C113" s="46">
        <v>0.17499999999999999</v>
      </c>
      <c r="D113" s="46">
        <v>8.9999999999999993E-3</v>
      </c>
      <c r="E113" s="45">
        <v>1.3007284079084287</v>
      </c>
    </row>
    <row r="114" spans="1:5">
      <c r="A114" s="45">
        <v>5.349999999999989</v>
      </c>
      <c r="B114" s="46">
        <v>7.2649999999999997</v>
      </c>
      <c r="C114" s="46">
        <v>0.23799999999999999</v>
      </c>
      <c r="D114" s="46">
        <v>5.0000000000000001E-3</v>
      </c>
      <c r="E114" s="45">
        <v>3.27598072952512</v>
      </c>
    </row>
    <row r="115" spans="1:5">
      <c r="A115" s="45">
        <v>5.3999999999999888</v>
      </c>
      <c r="B115" s="46">
        <v>5.5720000000000001</v>
      </c>
      <c r="C115" s="46">
        <v>0.22600000000000001</v>
      </c>
      <c r="D115" s="46">
        <v>-3.0000000000000001E-3</v>
      </c>
      <c r="E115" s="45">
        <v>4.0559942569992824</v>
      </c>
    </row>
    <row r="116" spans="1:5">
      <c r="A116" s="45">
        <v>5.4499999999999886</v>
      </c>
      <c r="B116" s="46">
        <v>10.66</v>
      </c>
      <c r="C116" s="46">
        <v>0.154</v>
      </c>
      <c r="D116" s="46">
        <v>-6.0000000000000001E-3</v>
      </c>
      <c r="E116" s="45">
        <v>1.4446529080675423</v>
      </c>
    </row>
    <row r="117" spans="1:5">
      <c r="A117" s="45">
        <v>5.4999999999999885</v>
      </c>
      <c r="B117" s="46">
        <v>8.68</v>
      </c>
      <c r="C117" s="46">
        <v>0.122</v>
      </c>
      <c r="D117" s="46">
        <v>-2E-3</v>
      </c>
      <c r="E117" s="45">
        <v>1.4055299539170507</v>
      </c>
    </row>
    <row r="118" spans="1:5">
      <c r="A118" s="45">
        <v>5.5499999999999883</v>
      </c>
      <c r="B118" s="46">
        <v>10.541</v>
      </c>
      <c r="C118" s="46">
        <v>0.108</v>
      </c>
      <c r="D118" s="46">
        <v>0</v>
      </c>
      <c r="E118" s="45">
        <v>1.0245707238402428</v>
      </c>
    </row>
    <row r="119" spans="1:5">
      <c r="A119" s="45">
        <v>5.5999999999999881</v>
      </c>
      <c r="B119" s="46">
        <v>9.2780000000000005</v>
      </c>
      <c r="C119" s="46">
        <v>0.08</v>
      </c>
      <c r="D119" s="46">
        <v>2E-3</v>
      </c>
      <c r="E119" s="45">
        <v>0.86225479629230428</v>
      </c>
    </row>
    <row r="120" spans="1:5">
      <c r="A120" s="45">
        <v>5.6499999999999879</v>
      </c>
      <c r="B120" s="46">
        <v>9.19</v>
      </c>
      <c r="C120" s="46">
        <v>0.09</v>
      </c>
      <c r="D120" s="46">
        <v>2E-3</v>
      </c>
      <c r="E120" s="45">
        <v>0.97932535364526663</v>
      </c>
    </row>
    <row r="121" spans="1:5">
      <c r="A121" s="45">
        <v>5.6999999999999877</v>
      </c>
      <c r="B121" s="46">
        <v>8.7379999999999995</v>
      </c>
      <c r="C121" s="46">
        <v>0.106</v>
      </c>
      <c r="D121" s="46">
        <v>1.0999999999999999E-2</v>
      </c>
      <c r="E121" s="45">
        <v>1.2130922407873657</v>
      </c>
    </row>
    <row r="122" spans="1:5">
      <c r="A122" s="45">
        <v>5.7499999999999876</v>
      </c>
      <c r="B122" s="46">
        <v>8.42</v>
      </c>
      <c r="C122" s="46">
        <v>0.12</v>
      </c>
      <c r="D122" s="46">
        <v>1.7999999999999999E-2</v>
      </c>
      <c r="E122" s="45">
        <v>1.4251781472684086</v>
      </c>
    </row>
    <row r="123" spans="1:5">
      <c r="A123" s="45">
        <v>5.7999999999999874</v>
      </c>
      <c r="B123" s="46">
        <v>6.6669999999999998</v>
      </c>
      <c r="C123" s="46">
        <v>0.158</v>
      </c>
      <c r="D123" s="46">
        <v>2.3E-2</v>
      </c>
      <c r="E123" s="45">
        <v>2.3698815059247038</v>
      </c>
    </row>
    <row r="124" spans="1:5">
      <c r="A124" s="45">
        <v>5.8499999999999872</v>
      </c>
      <c r="B124" s="46">
        <v>5.18</v>
      </c>
      <c r="C124" s="46">
        <v>0.16900000000000001</v>
      </c>
      <c r="D124" s="46">
        <v>1.2999999999999999E-2</v>
      </c>
      <c r="E124" s="45">
        <v>3.2625482625482634</v>
      </c>
    </row>
    <row r="125" spans="1:5">
      <c r="A125" s="45">
        <v>5.899999999999987</v>
      </c>
      <c r="B125" s="46">
        <v>4.8419999999999996</v>
      </c>
      <c r="C125" s="46">
        <v>0.19400000000000001</v>
      </c>
      <c r="D125" s="46">
        <v>1.2E-2</v>
      </c>
      <c r="E125" s="45">
        <v>4.0066088393225945</v>
      </c>
    </row>
    <row r="126" spans="1:5">
      <c r="A126" s="45">
        <v>5.9499999999999869</v>
      </c>
      <c r="B126" s="46">
        <v>3.4289999999999998</v>
      </c>
      <c r="C126" s="46">
        <v>0.17799999999999999</v>
      </c>
      <c r="D126" s="46">
        <v>0.01</v>
      </c>
      <c r="E126" s="45">
        <v>5.191017789442987</v>
      </c>
    </row>
    <row r="127" spans="1:5">
      <c r="A127" s="45">
        <v>5.9999999999999867</v>
      </c>
      <c r="B127" s="46">
        <v>8.5359999999999996</v>
      </c>
      <c r="C127" s="46">
        <v>0.109</v>
      </c>
      <c r="D127" s="46">
        <v>1.7000000000000001E-2</v>
      </c>
      <c r="E127" s="45">
        <v>1.2769447047797564</v>
      </c>
    </row>
    <row r="128" spans="1:5">
      <c r="A128" s="45">
        <v>6.0499999999999865</v>
      </c>
      <c r="B128" s="46">
        <v>13.244999999999999</v>
      </c>
      <c r="C128" s="46">
        <v>8.2000000000000003E-2</v>
      </c>
      <c r="D128" s="46">
        <v>1.9E-2</v>
      </c>
      <c r="E128" s="45">
        <v>0.6191015477538695</v>
      </c>
    </row>
    <row r="129" spans="1:5">
      <c r="A129" s="45">
        <v>6.0999999999999863</v>
      </c>
      <c r="B129" s="46">
        <v>11.786</v>
      </c>
      <c r="C129" s="46">
        <v>0.12</v>
      </c>
      <c r="D129" s="46">
        <v>2.1999999999999999E-2</v>
      </c>
      <c r="E129" s="45">
        <v>1.018157135584592</v>
      </c>
    </row>
    <row r="130" spans="1:5">
      <c r="A130" s="45">
        <v>6.1499999999999861</v>
      </c>
      <c r="B130" s="46">
        <v>7.0679999999999996</v>
      </c>
      <c r="C130" s="46">
        <v>0.16600000000000001</v>
      </c>
      <c r="D130" s="46">
        <v>1.2999999999999999E-2</v>
      </c>
      <c r="E130" s="45">
        <v>2.3486134691567631</v>
      </c>
    </row>
    <row r="131" spans="1:5">
      <c r="A131" s="45">
        <v>6.199999999999986</v>
      </c>
      <c r="B131" s="46">
        <v>4.5890000000000004</v>
      </c>
      <c r="C131" s="46">
        <v>0.19700000000000001</v>
      </c>
      <c r="D131" s="46">
        <v>2.3E-2</v>
      </c>
      <c r="E131" s="45">
        <v>4.2928742645456524</v>
      </c>
    </row>
    <row r="132" spans="1:5">
      <c r="A132" s="45">
        <v>6.2499999999999858</v>
      </c>
      <c r="B132" s="46">
        <v>8.2889999999999997</v>
      </c>
      <c r="C132" s="46">
        <v>0.13500000000000001</v>
      </c>
      <c r="D132" s="46">
        <v>1.9E-2</v>
      </c>
      <c r="E132" s="45">
        <v>1.6286644951140066</v>
      </c>
    </row>
    <row r="133" spans="1:5">
      <c r="A133" s="45">
        <v>6.2999999999999856</v>
      </c>
      <c r="B133" s="46">
        <v>11.346</v>
      </c>
      <c r="C133" s="46">
        <v>0.112</v>
      </c>
      <c r="D133" s="46">
        <v>8.0000000000000002E-3</v>
      </c>
      <c r="E133" s="45">
        <v>0.98713202890886664</v>
      </c>
    </row>
    <row r="134" spans="1:5">
      <c r="A134" s="45">
        <v>6.3499999999999854</v>
      </c>
      <c r="B134" s="46">
        <v>7.0910000000000002</v>
      </c>
      <c r="C134" s="46">
        <v>0.16500000000000001</v>
      </c>
      <c r="D134" s="46">
        <v>1.4999999999999999E-2</v>
      </c>
      <c r="E134" s="45">
        <v>2.3268932449583981</v>
      </c>
    </row>
    <row r="135" spans="1:5">
      <c r="A135" s="45">
        <v>6.3999999999999853</v>
      </c>
      <c r="B135" s="46">
        <v>5.05</v>
      </c>
      <c r="C135" s="46">
        <v>0.17100000000000001</v>
      </c>
      <c r="D135" s="46">
        <v>1.4E-2</v>
      </c>
      <c r="E135" s="45">
        <v>3.3861386138613865</v>
      </c>
    </row>
    <row r="136" spans="1:5">
      <c r="A136" s="45">
        <v>6.4499999999999851</v>
      </c>
      <c r="B136" s="46">
        <v>7.0090000000000003</v>
      </c>
      <c r="C136" s="46">
        <v>0.157</v>
      </c>
      <c r="D136" s="46">
        <v>1.6E-2</v>
      </c>
      <c r="E136" s="45">
        <v>2.239977172207162</v>
      </c>
    </row>
    <row r="137" spans="1:5">
      <c r="A137" s="45">
        <v>6.4999999999999849</v>
      </c>
      <c r="B137" s="46">
        <v>9.8719999999999999</v>
      </c>
      <c r="C137" s="46">
        <v>0.13300000000000001</v>
      </c>
      <c r="D137" s="46">
        <v>2.3E-2</v>
      </c>
      <c r="E137" s="45">
        <v>1.3472447325769854</v>
      </c>
    </row>
    <row r="138" spans="1:5">
      <c r="A138" s="45">
        <v>6.5499999999999847</v>
      </c>
      <c r="B138" s="46">
        <v>7.3929999999999998</v>
      </c>
      <c r="C138" s="46">
        <v>0.19</v>
      </c>
      <c r="D138" s="46">
        <v>2.1000000000000001E-2</v>
      </c>
      <c r="E138" s="45">
        <v>2.569998647369133</v>
      </c>
    </row>
    <row r="139" spans="1:5">
      <c r="A139" s="45">
        <v>6.5999999999999845</v>
      </c>
      <c r="B139" s="46">
        <v>6.2939999999999996</v>
      </c>
      <c r="C139" s="46">
        <v>0.20799999999999999</v>
      </c>
      <c r="D139" s="46">
        <v>1.6E-2</v>
      </c>
      <c r="E139" s="45">
        <v>3.3047346679377188</v>
      </c>
    </row>
    <row r="140" spans="1:5">
      <c r="A140" s="45">
        <v>6.6499999999999844</v>
      </c>
      <c r="B140" s="46">
        <v>7.3529999999999998</v>
      </c>
      <c r="C140" s="46">
        <v>0.223</v>
      </c>
      <c r="D140" s="46">
        <v>7.0000000000000001E-3</v>
      </c>
      <c r="E140" s="45">
        <v>3.0327757377940978</v>
      </c>
    </row>
    <row r="141" spans="1:5">
      <c r="A141" s="45">
        <v>6.6999999999999842</v>
      </c>
      <c r="B141" s="46">
        <v>6.0110000000000001</v>
      </c>
      <c r="C141" s="46">
        <v>0.192</v>
      </c>
      <c r="D141" s="46">
        <v>6.0000000000000001E-3</v>
      </c>
      <c r="E141" s="45">
        <v>3.1941440692064544</v>
      </c>
    </row>
    <row r="142" spans="1:5">
      <c r="A142" s="45">
        <v>6.749999999999984</v>
      </c>
      <c r="B142" s="46">
        <v>9.8770000000000007</v>
      </c>
      <c r="C142" s="46">
        <v>0.125</v>
      </c>
      <c r="D142" s="46">
        <v>5.0000000000000001E-3</v>
      </c>
      <c r="E142" s="45">
        <v>1.2655664675508758</v>
      </c>
    </row>
    <row r="143" spans="1:5">
      <c r="A143" s="45">
        <v>6.7999999999999838</v>
      </c>
      <c r="B143" s="46">
        <v>9.7070000000000007</v>
      </c>
      <c r="C143" s="46">
        <v>9.4E-2</v>
      </c>
      <c r="D143" s="46">
        <v>1.2E-2</v>
      </c>
      <c r="E143" s="45">
        <v>0.96837333882765009</v>
      </c>
    </row>
    <row r="144" spans="1:5">
      <c r="A144" s="45">
        <v>6.8499999999999837</v>
      </c>
      <c r="B144" s="46">
        <v>9.1880000000000006</v>
      </c>
      <c r="C144" s="46">
        <v>6.2E-2</v>
      </c>
      <c r="D144" s="46">
        <v>1.2999999999999999E-2</v>
      </c>
      <c r="E144" s="45">
        <v>0.67479320853286895</v>
      </c>
    </row>
    <row r="145" spans="1:5">
      <c r="A145" s="45">
        <v>6.8999999999999835</v>
      </c>
      <c r="B145" s="46">
        <v>9.0820000000000007</v>
      </c>
      <c r="C145" s="46">
        <v>6.9000000000000006E-2</v>
      </c>
      <c r="D145" s="46">
        <v>1.4E-2</v>
      </c>
      <c r="E145" s="45">
        <v>0.75974454965866545</v>
      </c>
    </row>
    <row r="146" spans="1:5">
      <c r="A146" s="45">
        <v>6.9499999999999833</v>
      </c>
      <c r="B146" s="46">
        <v>8.6219999999999999</v>
      </c>
      <c r="C146" s="46">
        <v>9.1999999999999998E-2</v>
      </c>
      <c r="D146" s="46">
        <v>1.4E-2</v>
      </c>
      <c r="E146" s="45">
        <v>1.0670378102528415</v>
      </c>
    </row>
    <row r="147" spans="1:5">
      <c r="A147" s="45">
        <v>6.9999999999999831</v>
      </c>
      <c r="B147" s="46">
        <v>6.242</v>
      </c>
      <c r="C147" s="46">
        <v>0.128</v>
      </c>
      <c r="D147" s="46">
        <v>1.4E-2</v>
      </c>
      <c r="E147" s="45">
        <v>2.0506247997436722</v>
      </c>
    </row>
    <row r="148" spans="1:5">
      <c r="A148" s="45">
        <v>7.0499999999999829</v>
      </c>
      <c r="B148" s="46">
        <v>5.0579999999999998</v>
      </c>
      <c r="C148" s="46">
        <v>0.121</v>
      </c>
      <c r="D148" s="46">
        <v>1.4E-2</v>
      </c>
      <c r="E148" s="45">
        <v>2.3922499011466982</v>
      </c>
    </row>
    <row r="149" spans="1:5">
      <c r="A149" s="45">
        <v>7.0999999999999828</v>
      </c>
      <c r="B149" s="46">
        <v>6.1840000000000002</v>
      </c>
      <c r="C149" s="46">
        <v>0.113</v>
      </c>
      <c r="D149" s="46">
        <v>1.2999999999999999E-2</v>
      </c>
      <c r="E149" s="45">
        <v>1.8272962483829238</v>
      </c>
    </row>
    <row r="150" spans="1:5">
      <c r="A150" s="45">
        <v>7.1499999999999826</v>
      </c>
      <c r="B150" s="46">
        <v>6.5830000000000002</v>
      </c>
      <c r="C150" s="46">
        <v>0.09</v>
      </c>
      <c r="D150" s="46">
        <v>1.2E-2</v>
      </c>
      <c r="E150" s="45">
        <v>1.3671578307762418</v>
      </c>
    </row>
    <row r="151" spans="1:5">
      <c r="A151" s="45">
        <v>7.1999999999999824</v>
      </c>
      <c r="B151" s="46">
        <v>8.4499999999999993</v>
      </c>
      <c r="C151" s="46">
        <v>7.0000000000000007E-2</v>
      </c>
      <c r="D151" s="46">
        <v>2E-3</v>
      </c>
      <c r="E151" s="45">
        <v>0.82840236686390545</v>
      </c>
    </row>
    <row r="152" spans="1:5">
      <c r="A152" s="45">
        <v>7.2499999999999822</v>
      </c>
      <c r="B152" s="46">
        <v>8.69</v>
      </c>
      <c r="C152" s="46">
        <v>5.6000000000000001E-2</v>
      </c>
      <c r="D152" s="46">
        <v>-7.0000000000000001E-3</v>
      </c>
      <c r="E152" s="45">
        <v>0.64441887226697359</v>
      </c>
    </row>
    <row r="153" spans="1:5">
      <c r="A153" s="45">
        <v>7.2999999999999821</v>
      </c>
      <c r="B153" s="46">
        <v>8.859</v>
      </c>
      <c r="C153" s="46">
        <v>6.0999999999999999E-2</v>
      </c>
      <c r="D153" s="46">
        <v>6.0000000000000001E-3</v>
      </c>
      <c r="E153" s="45">
        <v>0.68856530082402068</v>
      </c>
    </row>
    <row r="154" spans="1:5">
      <c r="A154" s="45">
        <v>7.3499999999999819</v>
      </c>
      <c r="B154" s="46">
        <v>7.4320000000000004</v>
      </c>
      <c r="C154" s="46">
        <v>7.4999999999999997E-2</v>
      </c>
      <c r="D154" s="46">
        <v>-1E-3</v>
      </c>
      <c r="E154" s="45">
        <v>1.0091496232508073</v>
      </c>
    </row>
    <row r="155" spans="1:5">
      <c r="A155" s="45">
        <v>7.3999999999999817</v>
      </c>
      <c r="B155" s="46">
        <v>5.9909999999999997</v>
      </c>
      <c r="C155" s="46">
        <v>0.1</v>
      </c>
      <c r="D155" s="46">
        <v>0</v>
      </c>
      <c r="E155" s="45">
        <v>1.6691704223001169</v>
      </c>
    </row>
    <row r="156" spans="1:5">
      <c r="A156" s="45">
        <v>7.4499999999999815</v>
      </c>
      <c r="B156" s="46">
        <v>3.5190000000000001</v>
      </c>
      <c r="C156" s="46">
        <v>0.114</v>
      </c>
      <c r="D156" s="46">
        <v>6.0000000000000001E-3</v>
      </c>
      <c r="E156" s="45">
        <v>3.2395566922421142</v>
      </c>
    </row>
    <row r="157" spans="1:5">
      <c r="A157" s="45">
        <v>7.4999999999999813</v>
      </c>
      <c r="B157" s="46">
        <v>6.3819999999999997</v>
      </c>
      <c r="C157" s="46">
        <v>0.11</v>
      </c>
      <c r="D157" s="46">
        <v>2.1000000000000001E-2</v>
      </c>
      <c r="E157" s="45">
        <v>1.723597618301473</v>
      </c>
    </row>
    <row r="158" spans="1:5">
      <c r="A158" s="45">
        <v>7.5499999999999812</v>
      </c>
      <c r="B158" s="46">
        <v>8.6430000000000007</v>
      </c>
      <c r="C158" s="46">
        <v>7.4999999999999997E-2</v>
      </c>
      <c r="D158" s="46">
        <v>2.9000000000000001E-2</v>
      </c>
      <c r="E158" s="45">
        <v>0.86775425199583467</v>
      </c>
    </row>
    <row r="159" spans="1:5">
      <c r="A159" s="45">
        <v>7.599999999999981</v>
      </c>
      <c r="B159" s="46">
        <v>9.0850000000000009</v>
      </c>
      <c r="C159" s="46">
        <v>4.5999999999999999E-2</v>
      </c>
      <c r="D159" s="46">
        <v>4.2999999999999997E-2</v>
      </c>
      <c r="E159" s="45">
        <v>0.50632911392405056</v>
      </c>
    </row>
    <row r="160" spans="1:5">
      <c r="A160" s="45">
        <v>7.6499999999999808</v>
      </c>
      <c r="B160" s="46">
        <v>7.44</v>
      </c>
      <c r="C160" s="46">
        <v>5.2999999999999999E-2</v>
      </c>
      <c r="D160" s="46">
        <v>5.6000000000000001E-2</v>
      </c>
      <c r="E160" s="45">
        <v>0.71236559139784938</v>
      </c>
    </row>
    <row r="161" spans="1:5">
      <c r="A161" s="45">
        <v>7.6999999999999806</v>
      </c>
      <c r="B161" s="46">
        <v>5.0910000000000002</v>
      </c>
      <c r="C161" s="46">
        <v>9.1999999999999998E-2</v>
      </c>
      <c r="D161" s="46">
        <v>0.05</v>
      </c>
      <c r="E161" s="45">
        <v>1.8071105873109408</v>
      </c>
    </row>
    <row r="162" spans="1:5">
      <c r="A162" s="45">
        <v>7.7499999999999805</v>
      </c>
      <c r="B162" s="46">
        <v>3.3610000000000002</v>
      </c>
      <c r="C162" s="46">
        <v>0.127</v>
      </c>
      <c r="D162" s="46">
        <v>5.1999999999999998E-2</v>
      </c>
      <c r="E162" s="45">
        <v>3.7786373103243078</v>
      </c>
    </row>
    <row r="163" spans="1:5">
      <c r="A163" s="45">
        <v>7.7999999999999803</v>
      </c>
      <c r="B163" s="46">
        <v>2.5750000000000002</v>
      </c>
      <c r="C163" s="46">
        <v>0.129</v>
      </c>
      <c r="D163" s="46">
        <v>3.3000000000000002E-2</v>
      </c>
      <c r="E163" s="45">
        <v>5.0097087378640772</v>
      </c>
    </row>
    <row r="164" spans="1:5">
      <c r="A164" s="45">
        <v>7.8499999999999801</v>
      </c>
      <c r="B164" s="46">
        <v>2.5099999999999998</v>
      </c>
      <c r="C164" s="46">
        <v>0.13700000000000001</v>
      </c>
      <c r="D164" s="46">
        <v>2.1000000000000001E-2</v>
      </c>
      <c r="E164" s="45">
        <v>5.4581673306772913</v>
      </c>
    </row>
    <row r="165" spans="1:5">
      <c r="A165" s="45">
        <v>7.8999999999999799</v>
      </c>
      <c r="B165" s="46">
        <v>2.0449999999999999</v>
      </c>
      <c r="C165" s="46">
        <v>0.11700000000000001</v>
      </c>
      <c r="D165" s="46">
        <v>-3.0000000000000001E-3</v>
      </c>
      <c r="E165" s="45">
        <v>5.7212713936430326</v>
      </c>
    </row>
    <row r="166" spans="1:5">
      <c r="A166" s="45">
        <v>7.9499999999999797</v>
      </c>
      <c r="B166" s="46">
        <v>3.9529999999999998</v>
      </c>
      <c r="C166" s="46">
        <v>0.1</v>
      </c>
      <c r="D166" s="46">
        <v>-8.9999999999999993E-3</v>
      </c>
      <c r="E166" s="45">
        <v>2.5297242600556542</v>
      </c>
    </row>
    <row r="167" spans="1:5">
      <c r="A167" s="45">
        <v>7.9999999999999796</v>
      </c>
      <c r="B167" s="46">
        <v>3.4449999999999998</v>
      </c>
      <c r="C167" s="46">
        <v>0.125</v>
      </c>
      <c r="D167" s="46">
        <v>-2E-3</v>
      </c>
      <c r="E167" s="45">
        <v>3.6284470246734402</v>
      </c>
    </row>
    <row r="168" spans="1:5">
      <c r="A168" s="45">
        <v>8.0499999999999794</v>
      </c>
      <c r="B168" s="46">
        <v>2.6419999999999999</v>
      </c>
      <c r="C168" s="46">
        <v>0.11700000000000001</v>
      </c>
      <c r="D168" s="46">
        <v>-2E-3</v>
      </c>
      <c r="E168" s="45">
        <v>4.4284632853898565</v>
      </c>
    </row>
    <row r="169" spans="1:5">
      <c r="A169" s="45">
        <v>8.0999999999999801</v>
      </c>
      <c r="B169" s="46">
        <v>4.5519999999999996</v>
      </c>
      <c r="C169" s="46">
        <v>0.105</v>
      </c>
      <c r="D169" s="46">
        <v>-2E-3</v>
      </c>
      <c r="E169" s="45">
        <v>2.3066783831282955</v>
      </c>
    </row>
    <row r="170" spans="1:5">
      <c r="A170" s="45">
        <v>8.1499999999999808</v>
      </c>
      <c r="B170" s="46">
        <v>5.7240000000000002</v>
      </c>
      <c r="C170" s="46">
        <v>8.4000000000000005E-2</v>
      </c>
      <c r="D170" s="46">
        <v>-2E-3</v>
      </c>
      <c r="E170" s="45">
        <v>1.4675052410901468</v>
      </c>
    </row>
    <row r="171" spans="1:5">
      <c r="A171" s="45">
        <v>8.1999999999999815</v>
      </c>
      <c r="B171" s="46">
        <v>6.2270000000000003</v>
      </c>
      <c r="C171" s="46">
        <v>7.1999999999999995E-2</v>
      </c>
      <c r="D171" s="46">
        <v>3.0000000000000001E-3</v>
      </c>
      <c r="E171" s="45">
        <v>1.1562550184679619</v>
      </c>
    </row>
    <row r="172" spans="1:5">
      <c r="A172" s="45">
        <v>8.2499999999999822</v>
      </c>
      <c r="B172" s="46">
        <v>5.5880000000000001</v>
      </c>
      <c r="C172" s="46">
        <v>9.0999999999999998E-2</v>
      </c>
      <c r="D172" s="46">
        <v>4.0000000000000001E-3</v>
      </c>
      <c r="E172" s="45">
        <v>1.6284896206156048</v>
      </c>
    </row>
    <row r="173" spans="1:5">
      <c r="A173" s="45">
        <v>8.2999999999999829</v>
      </c>
      <c r="B173" s="46">
        <v>4.7169999999999996</v>
      </c>
      <c r="C173" s="46">
        <v>0.10299999999999999</v>
      </c>
      <c r="D173" s="46">
        <v>4.0000000000000001E-3</v>
      </c>
      <c r="E173" s="45">
        <v>2.1835912656349374</v>
      </c>
    </row>
    <row r="174" spans="1:5">
      <c r="A174" s="45">
        <v>8.3499999999999837</v>
      </c>
      <c r="B174" s="46">
        <v>3.4620000000000002</v>
      </c>
      <c r="C174" s="46">
        <v>0.127</v>
      </c>
      <c r="D174" s="46">
        <v>-1E-3</v>
      </c>
      <c r="E174" s="45">
        <v>3.668399768919699</v>
      </c>
    </row>
    <row r="175" spans="1:5">
      <c r="A175" s="45">
        <v>8.3999999999999844</v>
      </c>
      <c r="B175" s="46">
        <v>2.121</v>
      </c>
      <c r="C175" s="46">
        <v>9.7000000000000003E-2</v>
      </c>
      <c r="D175" s="46">
        <v>3.0000000000000001E-3</v>
      </c>
      <c r="E175" s="45">
        <v>4.5733144743045742</v>
      </c>
    </row>
    <row r="176" spans="1:5">
      <c r="A176" s="45">
        <v>8.4499999999999851</v>
      </c>
      <c r="B176" s="46">
        <v>1.4510000000000001</v>
      </c>
      <c r="C176" s="46">
        <v>8.8999999999999996E-2</v>
      </c>
      <c r="D176" s="46">
        <v>1.0999999999999999E-2</v>
      </c>
      <c r="E176" s="45">
        <v>6.1337008959338384</v>
      </c>
    </row>
    <row r="177" spans="1:5">
      <c r="A177" s="45">
        <v>8.4999999999999858</v>
      </c>
      <c r="B177" s="46">
        <v>1.8420000000000001</v>
      </c>
      <c r="C177" s="46">
        <v>8.4000000000000005E-2</v>
      </c>
      <c r="D177" s="46">
        <v>6.0000000000000001E-3</v>
      </c>
      <c r="E177" s="45">
        <v>4.5602605863192185</v>
      </c>
    </row>
    <row r="178" spans="1:5">
      <c r="A178" s="45">
        <v>8.5499999999999865</v>
      </c>
      <c r="B178" s="46">
        <v>1.764</v>
      </c>
      <c r="C178" s="46">
        <v>8.2000000000000003E-2</v>
      </c>
      <c r="D178" s="46">
        <v>4.0000000000000001E-3</v>
      </c>
      <c r="E178" s="45">
        <v>4.6485260770975065</v>
      </c>
    </row>
    <row r="179" spans="1:5">
      <c r="A179" s="45">
        <v>8.5999999999999872</v>
      </c>
      <c r="B179" s="46">
        <v>1.532</v>
      </c>
      <c r="C179" s="46">
        <v>8.8999999999999996E-2</v>
      </c>
      <c r="D179" s="46">
        <v>1E-3</v>
      </c>
      <c r="E179" s="45">
        <v>5.8093994778067888</v>
      </c>
    </row>
    <row r="180" spans="1:5">
      <c r="A180" s="45">
        <v>8.6499999999999879</v>
      </c>
      <c r="B180" s="46">
        <v>1.3779999999999999</v>
      </c>
      <c r="C180" s="46">
        <v>9.5000000000000001E-2</v>
      </c>
      <c r="D180" s="46">
        <v>3.0000000000000001E-3</v>
      </c>
      <c r="E180" s="45">
        <v>6.8940493468795365</v>
      </c>
    </row>
    <row r="181" spans="1:5">
      <c r="A181" s="45">
        <v>8.6999999999999886</v>
      </c>
      <c r="B181" s="46">
        <v>2.585</v>
      </c>
      <c r="C181" s="46">
        <v>7.8E-2</v>
      </c>
      <c r="D181" s="46">
        <v>0.01</v>
      </c>
      <c r="E181" s="45">
        <v>3.0174081237911023</v>
      </c>
    </row>
    <row r="182" spans="1:5">
      <c r="A182" s="45">
        <v>8.7499999999999893</v>
      </c>
      <c r="B182" s="46">
        <v>5.181</v>
      </c>
      <c r="C182" s="46">
        <v>5.8999999999999997E-2</v>
      </c>
      <c r="D182" s="46">
        <v>1.4E-2</v>
      </c>
      <c r="E182" s="45">
        <v>1.1387762980119667</v>
      </c>
    </row>
    <row r="183" spans="1:5">
      <c r="A183" s="45">
        <v>8.7999999999999901</v>
      </c>
      <c r="B183" s="46">
        <v>4.3600000000000003</v>
      </c>
      <c r="C183" s="46">
        <v>3.5000000000000003E-2</v>
      </c>
      <c r="D183" s="46">
        <v>2.1999999999999999E-2</v>
      </c>
      <c r="E183" s="45">
        <v>0.80275229357798172</v>
      </c>
    </row>
    <row r="184" spans="1:5">
      <c r="A184" s="45">
        <v>8.8499999999999908</v>
      </c>
      <c r="B184" s="46">
        <v>3.1890000000000001</v>
      </c>
      <c r="C184" s="46">
        <v>2.5000000000000001E-2</v>
      </c>
      <c r="D184" s="46">
        <v>2.3E-2</v>
      </c>
      <c r="E184" s="45">
        <v>0.7839448102853559</v>
      </c>
    </row>
    <row r="185" spans="1:5">
      <c r="A185" s="45">
        <v>8.8999999999999915</v>
      </c>
      <c r="B185" s="46">
        <v>2.6280000000000001</v>
      </c>
      <c r="C185" s="46">
        <v>0.03</v>
      </c>
      <c r="D185" s="46">
        <v>2.5999999999999999E-2</v>
      </c>
      <c r="E185" s="45">
        <v>1.1415525114155252</v>
      </c>
    </row>
    <row r="186" spans="1:5">
      <c r="A186" s="45">
        <v>8.9499999999999922</v>
      </c>
      <c r="B186" s="46">
        <v>4.181</v>
      </c>
      <c r="C186" s="46">
        <v>5.7000000000000002E-2</v>
      </c>
      <c r="D186" s="46">
        <v>2.8000000000000001E-2</v>
      </c>
      <c r="E186" s="45">
        <v>1.363310212867735</v>
      </c>
    </row>
    <row r="187" spans="1:5">
      <c r="A187" s="45">
        <v>8.9999999999999929</v>
      </c>
      <c r="B187" s="46">
        <v>5.0830000000000002</v>
      </c>
      <c r="C187" s="46">
        <v>0.106</v>
      </c>
      <c r="D187" s="46">
        <v>0.03</v>
      </c>
      <c r="E187" s="45">
        <v>2.0853826480424944</v>
      </c>
    </row>
    <row r="188" spans="1:5">
      <c r="A188" s="45">
        <v>9.0499999999999936</v>
      </c>
      <c r="B188" s="46">
        <v>5.242</v>
      </c>
      <c r="C188" s="46">
        <v>0.187</v>
      </c>
      <c r="D188" s="46">
        <v>3.5000000000000003E-2</v>
      </c>
      <c r="E188" s="45">
        <v>3.5673407096528043</v>
      </c>
    </row>
    <row r="189" spans="1:5">
      <c r="A189" s="45">
        <v>9.0999999999999943</v>
      </c>
      <c r="B189" s="46">
        <v>5.556</v>
      </c>
      <c r="C189" s="46">
        <v>0.19900000000000001</v>
      </c>
      <c r="D189" s="46">
        <v>3.5000000000000003E-2</v>
      </c>
      <c r="E189" s="45">
        <v>3.5817134629229663</v>
      </c>
    </row>
    <row r="190" spans="1:5">
      <c r="A190" s="45">
        <v>9.149999999999995</v>
      </c>
      <c r="B190" s="46">
        <v>6.1159999999999997</v>
      </c>
      <c r="C190" s="46">
        <v>0.224</v>
      </c>
      <c r="D190" s="46">
        <v>3.5000000000000003E-2</v>
      </c>
      <c r="E190" s="45">
        <v>3.662524525833879</v>
      </c>
    </row>
    <row r="191" spans="1:5">
      <c r="A191" s="45">
        <v>9.1999999999999957</v>
      </c>
      <c r="B191" s="46">
        <v>4.944</v>
      </c>
      <c r="C191" s="46">
        <v>0.23200000000000001</v>
      </c>
      <c r="D191" s="46">
        <v>4.2000000000000003E-2</v>
      </c>
      <c r="E191" s="45">
        <v>4.692556634304208</v>
      </c>
    </row>
    <row r="192" spans="1:5">
      <c r="A192" s="45">
        <v>9.2499999999999964</v>
      </c>
      <c r="B192" s="46">
        <v>6.202</v>
      </c>
      <c r="C192" s="46">
        <v>0.26300000000000001</v>
      </c>
      <c r="D192" s="46">
        <v>0.05</v>
      </c>
      <c r="E192" s="45">
        <v>4.2405675588519838</v>
      </c>
    </row>
    <row r="193" spans="1:5">
      <c r="A193" s="45">
        <v>9.2999999999999972</v>
      </c>
      <c r="B193" s="46">
        <v>9.3040000000000003</v>
      </c>
      <c r="C193" s="46">
        <v>0.28599999999999998</v>
      </c>
      <c r="D193" s="46">
        <v>5.1999999999999998E-2</v>
      </c>
      <c r="E193" s="45">
        <v>3.0739466895958723</v>
      </c>
    </row>
    <row r="194" spans="1:5">
      <c r="A194" s="45">
        <v>9.3499999999999979</v>
      </c>
      <c r="B194" s="46">
        <v>6.4669999999999996</v>
      </c>
      <c r="C194" s="46">
        <v>0.255</v>
      </c>
      <c r="D194" s="46">
        <v>5.3999999999999999E-2</v>
      </c>
      <c r="E194" s="45">
        <v>3.9430957167156335</v>
      </c>
    </row>
    <row r="195" spans="1:5">
      <c r="A195" s="45">
        <v>9.3999999999999986</v>
      </c>
      <c r="B195" s="46">
        <v>10.71</v>
      </c>
      <c r="C195" s="46">
        <v>0.317</v>
      </c>
      <c r="D195" s="46">
        <v>5.3999999999999999E-2</v>
      </c>
      <c r="E195" s="45">
        <v>2.9598506069094301</v>
      </c>
    </row>
    <row r="196" spans="1:5">
      <c r="A196" s="45">
        <v>9.4499999999999993</v>
      </c>
      <c r="B196" s="46">
        <v>11.805</v>
      </c>
      <c r="C196" s="46">
        <v>0.39300000000000002</v>
      </c>
      <c r="D196" s="46">
        <v>5.6000000000000001E-2</v>
      </c>
      <c r="E196" s="45">
        <v>3.3290978398983486</v>
      </c>
    </row>
    <row r="197" spans="1:5">
      <c r="A197" s="45">
        <v>9.5</v>
      </c>
      <c r="B197" s="46">
        <v>13.372</v>
      </c>
      <c r="C197" s="46">
        <v>0.34300000000000003</v>
      </c>
      <c r="D197" s="46">
        <v>6.4000000000000001E-2</v>
      </c>
      <c r="E197" s="45">
        <v>2.5650613221657199</v>
      </c>
    </row>
    <row r="198" spans="1:5">
      <c r="A198" s="45">
        <v>9.5500000000000007</v>
      </c>
      <c r="B198" s="46">
        <v>17.286000000000001</v>
      </c>
      <c r="C198" s="46">
        <v>0.27</v>
      </c>
      <c r="D198" s="46">
        <v>6.4000000000000001E-2</v>
      </c>
      <c r="E198" s="45">
        <v>1.5619576535925024</v>
      </c>
    </row>
    <row r="199" spans="1:5">
      <c r="A199" s="45">
        <v>9.6000000000000014</v>
      </c>
      <c r="B199" s="46">
        <v>21.027000000000001</v>
      </c>
      <c r="C199" s="46">
        <v>0.16200000000000001</v>
      </c>
      <c r="D199" s="46">
        <v>6.8000000000000005E-2</v>
      </c>
      <c r="E199" s="45">
        <v>0.7704380082750748</v>
      </c>
    </row>
    <row r="200" spans="1:5">
      <c r="A200" s="45">
        <v>9.6500000000000021</v>
      </c>
      <c r="B200" s="46">
        <v>22.288</v>
      </c>
      <c r="C200" s="46">
        <v>0.17399999999999999</v>
      </c>
      <c r="D200" s="46">
        <v>6.8000000000000005E-2</v>
      </c>
      <c r="E200" s="45">
        <v>0.78068916008614497</v>
      </c>
    </row>
    <row r="201" spans="1:5">
      <c r="A201" s="45">
        <v>9.7000000000000028</v>
      </c>
      <c r="B201" s="46">
        <v>22.428000000000001</v>
      </c>
      <c r="C201" s="46">
        <v>0.18</v>
      </c>
      <c r="D201" s="46">
        <v>8.1000000000000003E-2</v>
      </c>
      <c r="E201" s="45">
        <v>0.8025682182985554</v>
      </c>
    </row>
    <row r="202" spans="1:5">
      <c r="A202" s="45">
        <v>9.7500000000000036</v>
      </c>
      <c r="B202" s="46">
        <v>24.091000000000001</v>
      </c>
      <c r="C202" s="46">
        <v>0.192</v>
      </c>
      <c r="D202" s="46">
        <v>8.5000000000000006E-2</v>
      </c>
      <c r="E202" s="45">
        <v>0.79697812461085049</v>
      </c>
    </row>
    <row r="203" spans="1:5">
      <c r="A203" s="45">
        <v>9.8000000000000043</v>
      </c>
      <c r="B203" s="46">
        <v>24.244</v>
      </c>
      <c r="C203" s="46">
        <v>0.182</v>
      </c>
      <c r="D203" s="46">
        <v>8.1000000000000003E-2</v>
      </c>
      <c r="E203" s="45">
        <v>0.75070120442171262</v>
      </c>
    </row>
    <row r="204" spans="1:5">
      <c r="A204" s="45">
        <v>9.850000000000005</v>
      </c>
      <c r="B204" s="46">
        <v>26.728999999999999</v>
      </c>
      <c r="C204" s="46">
        <v>0.28100000000000003</v>
      </c>
      <c r="D204" s="46">
        <v>7.0999999999999994E-2</v>
      </c>
      <c r="E204" s="45">
        <v>1.0512926035392272</v>
      </c>
    </row>
    <row r="205" spans="1:5">
      <c r="A205" s="45">
        <v>9.9000000000000057</v>
      </c>
      <c r="B205" s="46">
        <v>28.052</v>
      </c>
      <c r="C205" s="46">
        <v>0.39300000000000002</v>
      </c>
      <c r="D205" s="46">
        <v>6.5000000000000002E-2</v>
      </c>
      <c r="E205" s="45">
        <v>1.4009696278340227</v>
      </c>
    </row>
    <row r="206" spans="1:5">
      <c r="A206" s="45">
        <v>9.9500000000000064</v>
      </c>
      <c r="B206" s="46">
        <v>20.114999999999998</v>
      </c>
      <c r="C206" s="46">
        <v>0.39300000000000002</v>
      </c>
      <c r="D206" s="46">
        <v>8.8999999999999996E-2</v>
      </c>
      <c r="E206" s="45">
        <v>1.9537658463832963</v>
      </c>
    </row>
    <row r="207" spans="1:5">
      <c r="A207" s="45">
        <v>10.000000000000007</v>
      </c>
      <c r="B207" s="46">
        <v>22.51</v>
      </c>
      <c r="C207" s="46">
        <v>0.379</v>
      </c>
      <c r="D207" s="46">
        <v>0.10299999999999999</v>
      </c>
      <c r="E207" s="45">
        <v>1.6836961350510882</v>
      </c>
    </row>
    <row r="208" spans="1:5">
      <c r="A208" s="45">
        <v>10.050000000000008</v>
      </c>
      <c r="B208" s="46">
        <v>29.556000000000001</v>
      </c>
      <c r="C208" s="46">
        <v>0.39300000000000002</v>
      </c>
      <c r="D208" s="46">
        <v>0.153</v>
      </c>
      <c r="E208" s="45">
        <v>1.3296792529435648</v>
      </c>
    </row>
    <row r="209" spans="1:5">
      <c r="A209" s="45">
        <v>10.100000000000009</v>
      </c>
      <c r="B209" s="46">
        <v>25.61</v>
      </c>
      <c r="C209" s="46">
        <v>0.39300000000000002</v>
      </c>
      <c r="D209" s="46">
        <v>0.161</v>
      </c>
      <c r="E209" s="45">
        <v>1.5345568137446313</v>
      </c>
    </row>
    <row r="210" spans="1:5">
      <c r="A210" s="45">
        <v>10.150000000000009</v>
      </c>
      <c r="B210" s="46">
        <v>7.8070000000000004</v>
      </c>
      <c r="C210" s="46">
        <v>0.38900000000000001</v>
      </c>
      <c r="D210" s="46">
        <v>0.17</v>
      </c>
      <c r="E210" s="45">
        <v>4.9827078263097215</v>
      </c>
    </row>
    <row r="211" spans="1:5">
      <c r="A211" s="45">
        <v>10.20000000000001</v>
      </c>
      <c r="B211" s="46">
        <v>8.9220000000000006</v>
      </c>
      <c r="C211" s="46">
        <v>0.24199999999999999</v>
      </c>
      <c r="D211" s="46">
        <v>0.16800000000000001</v>
      </c>
      <c r="E211" s="45">
        <v>2.7123963236942386</v>
      </c>
    </row>
    <row r="212" spans="1:5">
      <c r="A212" s="45">
        <v>10.250000000000011</v>
      </c>
      <c r="B212" s="46">
        <v>9.4640000000000004</v>
      </c>
      <c r="C212" s="46">
        <v>0.19700000000000001</v>
      </c>
      <c r="D212" s="46">
        <v>0.17</v>
      </c>
      <c r="E212" s="45">
        <v>2.0815722738799662</v>
      </c>
    </row>
    <row r="213" spans="1:5">
      <c r="A213" s="45">
        <v>10.300000000000011</v>
      </c>
      <c r="B213" s="46">
        <v>9.6530000000000005</v>
      </c>
      <c r="C213" s="46">
        <v>0.224</v>
      </c>
      <c r="D213" s="46">
        <v>0.17399999999999999</v>
      </c>
      <c r="E213" s="45">
        <v>2.3205221174764321</v>
      </c>
    </row>
    <row r="214" spans="1:5">
      <c r="A214" s="45">
        <v>10.350000000000012</v>
      </c>
      <c r="B214" s="46">
        <v>9.9860000000000007</v>
      </c>
      <c r="C214" s="46">
        <v>0.27800000000000002</v>
      </c>
      <c r="D214" s="46">
        <v>0.184</v>
      </c>
      <c r="E214" s="45">
        <v>2.7838974564390147</v>
      </c>
    </row>
    <row r="215" spans="1:5">
      <c r="A215" s="45">
        <v>10.400000000000013</v>
      </c>
      <c r="B215" s="46">
        <v>13.762</v>
      </c>
      <c r="C215" s="46">
        <v>0.36699999999999999</v>
      </c>
      <c r="D215" s="46">
        <v>0.184</v>
      </c>
      <c r="E215" s="45">
        <v>2.6667635518093302</v>
      </c>
    </row>
    <row r="216" spans="1:5">
      <c r="A216" s="45">
        <v>10.450000000000014</v>
      </c>
      <c r="B216" s="46">
        <v>8.3339999999999996</v>
      </c>
      <c r="C216" s="46">
        <v>0.39300000000000002</v>
      </c>
      <c r="D216" s="46">
        <v>0.184</v>
      </c>
      <c r="E216" s="45">
        <v>4.7156227501799863</v>
      </c>
    </row>
    <row r="217" spans="1:5">
      <c r="A217" s="45">
        <v>10.500000000000014</v>
      </c>
      <c r="B217" s="46">
        <v>9.1950000000000003</v>
      </c>
      <c r="C217" s="46">
        <v>0.27400000000000002</v>
      </c>
      <c r="D217" s="46">
        <v>0.19600000000000001</v>
      </c>
      <c r="E217" s="45">
        <v>2.9798803697661773</v>
      </c>
    </row>
    <row r="218" spans="1:5">
      <c r="A218" s="45">
        <v>10.550000000000015</v>
      </c>
      <c r="B218" s="46">
        <v>9.3680000000000003</v>
      </c>
      <c r="C218" s="46">
        <v>0.245</v>
      </c>
      <c r="D218" s="46">
        <v>0.193</v>
      </c>
      <c r="E218" s="45">
        <v>2.6152860802732705</v>
      </c>
    </row>
    <row r="219" spans="1:5">
      <c r="A219" s="45">
        <v>10.600000000000016</v>
      </c>
      <c r="B219" s="46">
        <v>8.6940000000000008</v>
      </c>
      <c r="C219" s="46">
        <v>0.21099999999999999</v>
      </c>
      <c r="D219" s="46">
        <v>0.19500000000000001</v>
      </c>
      <c r="E219" s="45">
        <v>2.4269611226132959</v>
      </c>
    </row>
    <row r="220" spans="1:5">
      <c r="A220" s="45">
        <v>10.650000000000016</v>
      </c>
      <c r="B220" s="46">
        <v>9.3810000000000002</v>
      </c>
      <c r="C220" s="46">
        <v>0.215</v>
      </c>
      <c r="D220" s="46">
        <v>0.20499999999999999</v>
      </c>
      <c r="E220" s="45">
        <v>2.2918665387485344</v>
      </c>
    </row>
    <row r="221" spans="1:5">
      <c r="A221" s="45">
        <v>10.700000000000017</v>
      </c>
      <c r="B221" s="46">
        <v>9.3160000000000007</v>
      </c>
      <c r="C221" s="46">
        <v>0.23899999999999999</v>
      </c>
      <c r="D221" s="46">
        <v>0.21</v>
      </c>
      <c r="E221" s="45">
        <v>2.5654787462430222</v>
      </c>
    </row>
    <row r="222" spans="1:5">
      <c r="A222" s="45">
        <v>10.750000000000018</v>
      </c>
      <c r="B222" s="46">
        <v>9.9540000000000006</v>
      </c>
      <c r="C222" s="46">
        <v>0.23200000000000001</v>
      </c>
      <c r="D222" s="46">
        <v>0.21</v>
      </c>
      <c r="E222" s="45">
        <v>2.3307213180630906</v>
      </c>
    </row>
    <row r="223" spans="1:5">
      <c r="A223" s="45">
        <v>10.800000000000018</v>
      </c>
      <c r="B223" s="46">
        <v>9.25</v>
      </c>
      <c r="C223" s="46">
        <v>0.221</v>
      </c>
      <c r="D223" s="46">
        <v>0.21299999999999999</v>
      </c>
      <c r="E223" s="45">
        <v>2.3891891891891892</v>
      </c>
    </row>
    <row r="224" spans="1:5">
      <c r="A224" s="45">
        <v>10.850000000000019</v>
      </c>
      <c r="B224" s="46">
        <v>7.5819999999999999</v>
      </c>
      <c r="C224" s="46">
        <v>0.23400000000000001</v>
      </c>
      <c r="D224" s="46">
        <v>0.22</v>
      </c>
      <c r="E224" s="45">
        <v>3.0862569242943816</v>
      </c>
    </row>
    <row r="225" spans="1:5">
      <c r="A225" s="45">
        <v>10.90000000000002</v>
      </c>
      <c r="B225" s="46">
        <v>9.0980000000000008</v>
      </c>
      <c r="C225" s="46">
        <v>0.19800000000000001</v>
      </c>
      <c r="D225" s="46">
        <v>0.22900000000000001</v>
      </c>
      <c r="E225" s="45">
        <v>2.1763024840624312</v>
      </c>
    </row>
    <row r="226" spans="1:5">
      <c r="A226" s="45">
        <v>10.950000000000021</v>
      </c>
      <c r="B226" s="46">
        <v>9.2379999999999995</v>
      </c>
      <c r="C226" s="46">
        <v>0.22700000000000001</v>
      </c>
      <c r="D226" s="46">
        <v>0.23400000000000001</v>
      </c>
      <c r="E226" s="45">
        <v>2.4572418272353325</v>
      </c>
    </row>
    <row r="227" spans="1:5">
      <c r="A227" s="45">
        <v>11.000000000000021</v>
      </c>
      <c r="B227" s="46">
        <v>9.1690000000000005</v>
      </c>
      <c r="C227" s="46">
        <v>0.23200000000000001</v>
      </c>
      <c r="D227" s="46">
        <v>0.246</v>
      </c>
      <c r="E227" s="45">
        <v>2.5302650234485768</v>
      </c>
    </row>
    <row r="228" spans="1:5">
      <c r="A228" s="45">
        <v>11.050000000000022</v>
      </c>
      <c r="B228" s="46">
        <v>9.1010000000000009</v>
      </c>
      <c r="C228" s="46">
        <v>0.22900000000000001</v>
      </c>
      <c r="D228" s="46">
        <v>0.246</v>
      </c>
      <c r="E228" s="45">
        <v>2.5162070102186571</v>
      </c>
    </row>
    <row r="229" spans="1:5">
      <c r="A229" s="45">
        <v>11.100000000000023</v>
      </c>
      <c r="B229" s="46">
        <v>8.9760000000000009</v>
      </c>
      <c r="C229" s="46">
        <v>0.24099999999999999</v>
      </c>
      <c r="D229" s="46">
        <v>0.253</v>
      </c>
      <c r="E229" s="45">
        <v>2.6849376114081993</v>
      </c>
    </row>
    <row r="230" spans="1:5">
      <c r="A230" s="45">
        <v>11.150000000000023</v>
      </c>
      <c r="B230" s="46">
        <v>9.3339999999999996</v>
      </c>
      <c r="C230" s="46">
        <v>0.26800000000000002</v>
      </c>
      <c r="D230" s="46">
        <v>0.253</v>
      </c>
      <c r="E230" s="45">
        <v>2.8712234840368547</v>
      </c>
    </row>
    <row r="231" spans="1:5">
      <c r="A231" s="45">
        <v>11.200000000000024</v>
      </c>
      <c r="B231" s="46">
        <v>9.08</v>
      </c>
      <c r="C231" s="46">
        <v>0.253</v>
      </c>
      <c r="D231" s="46">
        <v>0.26100000000000001</v>
      </c>
      <c r="E231" s="45">
        <v>2.786343612334802</v>
      </c>
    </row>
    <row r="232" spans="1:5">
      <c r="A232" s="45">
        <v>11.250000000000025</v>
      </c>
      <c r="B232" s="46">
        <v>8.9480000000000004</v>
      </c>
      <c r="C232" s="46">
        <v>0.23499999999999999</v>
      </c>
      <c r="D232" s="46">
        <v>0.26</v>
      </c>
      <c r="E232" s="45">
        <v>2.6262852033974071</v>
      </c>
    </row>
    <row r="233" spans="1:5">
      <c r="A233" s="45">
        <v>11.300000000000026</v>
      </c>
      <c r="B233" s="46">
        <v>8.9860000000000007</v>
      </c>
      <c r="C233" s="46">
        <v>0.254</v>
      </c>
      <c r="D233" s="46">
        <v>0.27600000000000002</v>
      </c>
      <c r="E233" s="45">
        <v>2.82661918539951</v>
      </c>
    </row>
    <row r="234" spans="1:5">
      <c r="A234" s="45">
        <v>11.350000000000026</v>
      </c>
      <c r="B234" s="46">
        <v>8.9879999999999995</v>
      </c>
      <c r="C234" s="46">
        <v>0.252</v>
      </c>
      <c r="D234" s="46">
        <v>0.27700000000000002</v>
      </c>
      <c r="E234" s="45">
        <v>2.8037383177570092</v>
      </c>
    </row>
    <row r="235" spans="1:5">
      <c r="A235" s="45">
        <v>11.400000000000027</v>
      </c>
      <c r="B235" s="46">
        <v>9.1029999999999998</v>
      </c>
      <c r="C235" s="46">
        <v>0.24199999999999999</v>
      </c>
      <c r="D235" s="46">
        <v>0.28000000000000003</v>
      </c>
      <c r="E235" s="45">
        <v>2.6584642425573985</v>
      </c>
    </row>
    <row r="236" spans="1:5">
      <c r="A236" s="45">
        <v>11.450000000000028</v>
      </c>
      <c r="B236" s="46">
        <v>8.5419999999999998</v>
      </c>
      <c r="C236" s="46">
        <v>0.23699999999999999</v>
      </c>
      <c r="D236" s="46">
        <v>0.28199999999999997</v>
      </c>
      <c r="E236" s="45">
        <v>2.7745258721610866</v>
      </c>
    </row>
    <row r="237" spans="1:5">
      <c r="A237" s="45">
        <v>11.500000000000028</v>
      </c>
      <c r="B237" s="46">
        <v>8.6440000000000001</v>
      </c>
      <c r="C237" s="46">
        <v>0.224</v>
      </c>
      <c r="D237" s="46">
        <v>0.28999999999999998</v>
      </c>
      <c r="E237" s="45">
        <v>2.5913928736695975</v>
      </c>
    </row>
    <row r="238" spans="1:5">
      <c r="A238" s="45">
        <v>11.550000000000029</v>
      </c>
      <c r="B238" s="46">
        <v>8.3970000000000002</v>
      </c>
      <c r="C238" s="46">
        <v>0.23300000000000001</v>
      </c>
      <c r="D238" s="46">
        <v>0.29099999999999998</v>
      </c>
      <c r="E238" s="45">
        <v>2.7748005239966655</v>
      </c>
    </row>
    <row r="239" spans="1:5">
      <c r="A239" s="45">
        <v>11.60000000000003</v>
      </c>
      <c r="B239" s="46">
        <v>8.9629999999999992</v>
      </c>
      <c r="C239" s="46">
        <v>0.254</v>
      </c>
      <c r="D239" s="46">
        <v>0.29399999999999998</v>
      </c>
      <c r="E239" s="45">
        <v>2.8338725873033583</v>
      </c>
    </row>
    <row r="240" spans="1:5">
      <c r="A240" s="45">
        <v>11.650000000000031</v>
      </c>
      <c r="B240" s="46">
        <v>8.8719999999999999</v>
      </c>
      <c r="C240" s="46">
        <v>0.23400000000000001</v>
      </c>
      <c r="D240" s="46">
        <v>0.30199999999999999</v>
      </c>
      <c r="E240" s="45">
        <v>2.6375112714156903</v>
      </c>
    </row>
    <row r="241" spans="1:5">
      <c r="A241" s="45">
        <v>11.700000000000031</v>
      </c>
      <c r="B241" s="46">
        <v>8.5419999999999998</v>
      </c>
      <c r="C241" s="46">
        <v>0.224</v>
      </c>
      <c r="D241" s="46">
        <v>0.30299999999999999</v>
      </c>
      <c r="E241" s="45">
        <v>2.6223366892999302</v>
      </c>
    </row>
    <row r="242" spans="1:5">
      <c r="A242" s="45">
        <v>11.750000000000032</v>
      </c>
      <c r="B242" s="46">
        <v>8.3970000000000002</v>
      </c>
      <c r="C242" s="46">
        <v>0.217</v>
      </c>
      <c r="D242" s="46">
        <v>0.311</v>
      </c>
      <c r="E242" s="45">
        <v>2.584256282005478</v>
      </c>
    </row>
    <row r="243" spans="1:5">
      <c r="A243" s="45">
        <v>11.800000000000033</v>
      </c>
      <c r="B243" s="46">
        <v>8.3209999999999997</v>
      </c>
      <c r="C243" s="46">
        <v>0.24099999999999999</v>
      </c>
      <c r="D243" s="46">
        <v>0.315</v>
      </c>
      <c r="E243" s="45">
        <v>2.8962865040259582</v>
      </c>
    </row>
    <row r="244" spans="1:5">
      <c r="A244" s="45">
        <v>11.850000000000033</v>
      </c>
      <c r="B244" s="46">
        <v>8.6809999999999992</v>
      </c>
      <c r="C244" s="46">
        <v>0.248</v>
      </c>
      <c r="D244" s="46">
        <v>0.32400000000000001</v>
      </c>
      <c r="E244" s="45">
        <v>2.8568137311369664</v>
      </c>
    </row>
    <row r="245" spans="1:5">
      <c r="A245" s="45">
        <v>11.900000000000034</v>
      </c>
      <c r="B245" s="46">
        <v>8.89</v>
      </c>
      <c r="C245" s="46">
        <v>0.26100000000000001</v>
      </c>
      <c r="D245" s="46">
        <v>0.34100000000000003</v>
      </c>
      <c r="E245" s="45">
        <v>2.935883014623172</v>
      </c>
    </row>
    <row r="246" spans="1:5">
      <c r="A246" s="45">
        <v>11.950000000000035</v>
      </c>
      <c r="B246" s="46">
        <v>8.7889999999999997</v>
      </c>
      <c r="C246" s="46">
        <v>0.25</v>
      </c>
      <c r="D246" s="46">
        <v>0.34899999999999998</v>
      </c>
      <c r="E246" s="45">
        <v>2.8444646717487769</v>
      </c>
    </row>
    <row r="247" spans="1:5">
      <c r="A247" s="45">
        <v>12.000000000000036</v>
      </c>
      <c r="B247" s="46">
        <v>8.3859999999999992</v>
      </c>
      <c r="C247" s="46">
        <v>0.25600000000000001</v>
      </c>
      <c r="D247" s="46">
        <v>0.35599999999999998</v>
      </c>
      <c r="E247" s="45">
        <v>3.0527068924397809</v>
      </c>
    </row>
    <row r="248" spans="1:5">
      <c r="A248" s="45">
        <v>12.050000000000036</v>
      </c>
      <c r="B248" s="46">
        <v>8.4190000000000005</v>
      </c>
      <c r="C248" s="46">
        <v>0.27200000000000002</v>
      </c>
      <c r="D248" s="46">
        <v>0.36199999999999999</v>
      </c>
      <c r="E248" s="45">
        <v>3.2307875044542107</v>
      </c>
    </row>
    <row r="249" spans="1:5">
      <c r="A249" s="45">
        <v>12.100000000000037</v>
      </c>
      <c r="B249" s="46">
        <v>8.5389999999999997</v>
      </c>
      <c r="C249" s="46">
        <v>0.30099999999999999</v>
      </c>
      <c r="D249" s="46">
        <v>0.36699999999999999</v>
      </c>
      <c r="E249" s="45">
        <v>3.5250029277432953</v>
      </c>
    </row>
    <row r="250" spans="1:5">
      <c r="A250" s="45">
        <v>12.150000000000038</v>
      </c>
      <c r="B250" s="46">
        <v>8.5990000000000002</v>
      </c>
      <c r="C250" s="46">
        <v>0.30599999999999999</v>
      </c>
      <c r="D250" s="46">
        <v>0.372</v>
      </c>
      <c r="E250" s="45">
        <v>3.5585533201535058</v>
      </c>
    </row>
    <row r="251" spans="1:5">
      <c r="A251" s="45">
        <v>12.200000000000038</v>
      </c>
      <c r="B251" s="46">
        <v>8.7490000000000006</v>
      </c>
      <c r="C251" s="46">
        <v>0.29299999999999998</v>
      </c>
      <c r="D251" s="46">
        <v>0.379</v>
      </c>
      <c r="E251" s="45">
        <v>3.3489541661904214</v>
      </c>
    </row>
    <row r="252" spans="1:5">
      <c r="A252" s="45">
        <v>12.250000000000039</v>
      </c>
      <c r="B252" s="46">
        <v>8.8000000000000007</v>
      </c>
      <c r="C252" s="46">
        <v>0.28599999999999998</v>
      </c>
      <c r="D252" s="46">
        <v>0.38800000000000001</v>
      </c>
      <c r="E252" s="45">
        <v>3.2499999999999996</v>
      </c>
    </row>
    <row r="253" spans="1:5">
      <c r="A253" s="45">
        <v>12.30000000000004</v>
      </c>
      <c r="B253" s="46">
        <v>8.8659999999999997</v>
      </c>
      <c r="C253" s="46">
        <v>0.27900000000000003</v>
      </c>
      <c r="D253" s="46">
        <v>0.40600000000000003</v>
      </c>
      <c r="E253" s="45">
        <v>3.1468531468531471</v>
      </c>
    </row>
    <row r="254" spans="1:5">
      <c r="A254" s="45">
        <v>12.350000000000041</v>
      </c>
      <c r="B254" s="46">
        <v>8.7460000000000004</v>
      </c>
      <c r="C254" s="46">
        <v>0.27300000000000002</v>
      </c>
      <c r="D254" s="46">
        <v>0.44400000000000001</v>
      </c>
      <c r="E254" s="45">
        <v>3.1214269380288129</v>
      </c>
    </row>
    <row r="255" spans="1:5">
      <c r="A255" s="45">
        <v>12.400000000000041</v>
      </c>
      <c r="B255" s="46">
        <v>8.5879999999999992</v>
      </c>
      <c r="C255" s="46">
        <v>0.26200000000000001</v>
      </c>
      <c r="D255" s="46">
        <v>0.47799999999999998</v>
      </c>
      <c r="E255" s="45">
        <v>3.0507685142058691</v>
      </c>
    </row>
    <row r="256" spans="1:5">
      <c r="A256" s="45">
        <v>12.450000000000042</v>
      </c>
      <c r="B256" s="46">
        <v>8.4139999999999997</v>
      </c>
      <c r="C256" s="46">
        <v>0.26600000000000001</v>
      </c>
      <c r="D256" s="46">
        <v>0.40600000000000003</v>
      </c>
      <c r="E256" s="45">
        <v>3.1613976705490852</v>
      </c>
    </row>
    <row r="257" spans="1:5">
      <c r="A257" s="45">
        <v>12.500000000000043</v>
      </c>
      <c r="B257" s="46">
        <v>8.3260000000000005</v>
      </c>
      <c r="C257" s="46">
        <v>0.23100000000000001</v>
      </c>
      <c r="D257" s="46">
        <v>0.39700000000000002</v>
      </c>
      <c r="E257" s="45">
        <v>2.774441508527504</v>
      </c>
    </row>
    <row r="258" spans="1:5">
      <c r="A258" s="45">
        <v>12.550000000000043</v>
      </c>
      <c r="B258" s="46">
        <v>10.199</v>
      </c>
      <c r="C258" s="46">
        <v>0.28499999999999998</v>
      </c>
      <c r="D258" s="46">
        <v>0.40300000000000002</v>
      </c>
      <c r="E258" s="45">
        <v>2.7943916070202959</v>
      </c>
    </row>
    <row r="259" spans="1:5">
      <c r="A259" s="45">
        <v>12.600000000000044</v>
      </c>
      <c r="B259" s="46">
        <v>12.625</v>
      </c>
      <c r="C259" s="46">
        <v>0.32500000000000001</v>
      </c>
      <c r="D259" s="46">
        <v>0.40600000000000003</v>
      </c>
      <c r="E259" s="45">
        <v>2.5742574257425743</v>
      </c>
    </row>
    <row r="260" spans="1:5">
      <c r="A260" s="45">
        <v>12.650000000000045</v>
      </c>
      <c r="B260" s="46">
        <v>22.577000000000002</v>
      </c>
      <c r="C260" s="46">
        <v>0.39300000000000002</v>
      </c>
      <c r="D260" s="46">
        <v>0.40500000000000003</v>
      </c>
      <c r="E260" s="45">
        <v>1.7407095716880012</v>
      </c>
    </row>
    <row r="261" spans="1:5">
      <c r="A261" s="45">
        <v>12.700000000000045</v>
      </c>
      <c r="B261" s="46">
        <v>13.032</v>
      </c>
      <c r="C261" s="46">
        <v>0.39300000000000002</v>
      </c>
      <c r="D261" s="46">
        <v>0.40600000000000003</v>
      </c>
      <c r="E261" s="45">
        <v>3.0156537753222841</v>
      </c>
    </row>
    <row r="262" spans="1:5">
      <c r="A262" s="45">
        <v>12.750000000000046</v>
      </c>
      <c r="B262" s="46">
        <v>9.3940000000000001</v>
      </c>
      <c r="C262" s="46">
        <v>0.39300000000000002</v>
      </c>
      <c r="D262" s="46">
        <v>0.39800000000000002</v>
      </c>
      <c r="E262" s="45">
        <v>4.1835213966361513</v>
      </c>
    </row>
    <row r="263" spans="1:5">
      <c r="A263" s="45">
        <v>12.800000000000047</v>
      </c>
      <c r="B263" s="46">
        <v>8.1170000000000009</v>
      </c>
      <c r="C263" s="46">
        <v>0.27</v>
      </c>
      <c r="D263" s="46">
        <v>0.39500000000000002</v>
      </c>
      <c r="E263" s="45">
        <v>3.3263521005297521</v>
      </c>
    </row>
    <row r="264" spans="1:5">
      <c r="A264" s="45">
        <v>12.850000000000048</v>
      </c>
      <c r="B264" s="46">
        <v>8.35</v>
      </c>
      <c r="C264" s="46">
        <v>0.253</v>
      </c>
      <c r="D264" s="46">
        <v>0.42</v>
      </c>
      <c r="E264" s="45">
        <v>3.0299401197604792</v>
      </c>
    </row>
    <row r="265" spans="1:5">
      <c r="A265" s="45">
        <v>12.900000000000048</v>
      </c>
      <c r="B265" s="46">
        <v>8.1880000000000006</v>
      </c>
      <c r="C265" s="46">
        <v>0.26600000000000001</v>
      </c>
      <c r="D265" s="46">
        <v>0.44500000000000001</v>
      </c>
      <c r="E265" s="45">
        <v>3.248656570591109</v>
      </c>
    </row>
    <row r="266" spans="1:5">
      <c r="A266" s="45">
        <v>12.950000000000049</v>
      </c>
      <c r="B266" s="46">
        <v>7.8579999999999997</v>
      </c>
      <c r="C266" s="46">
        <v>0.26</v>
      </c>
      <c r="D266" s="46">
        <v>0.45600000000000002</v>
      </c>
      <c r="E266" s="45">
        <v>3.3087299567319932</v>
      </c>
    </row>
    <row r="267" spans="1:5">
      <c r="A267" s="45">
        <v>13.00000000000005</v>
      </c>
      <c r="B267" s="46">
        <v>7.6790000000000003</v>
      </c>
      <c r="C267" s="46">
        <v>0.246</v>
      </c>
      <c r="D267" s="46">
        <v>0.46700000000000003</v>
      </c>
      <c r="E267" s="45">
        <v>3.2035421278812346</v>
      </c>
    </row>
    <row r="268" spans="1:5">
      <c r="A268" s="45">
        <v>13.05000000000005</v>
      </c>
      <c r="B268" s="46">
        <v>7.0720000000000001</v>
      </c>
      <c r="C268" s="46">
        <v>0.23599999999999999</v>
      </c>
      <c r="D268" s="46">
        <v>0.47199999999999998</v>
      </c>
      <c r="E268" s="45">
        <v>3.3371040723981897</v>
      </c>
    </row>
    <row r="269" spans="1:5">
      <c r="A269" s="45">
        <v>13.100000000000051</v>
      </c>
      <c r="B269" s="46">
        <v>6.3460000000000001</v>
      </c>
      <c r="C269" s="46">
        <v>0.28000000000000003</v>
      </c>
      <c r="D269" s="46">
        <v>0.48499999999999999</v>
      </c>
      <c r="E269" s="45">
        <v>4.4122281752284911</v>
      </c>
    </row>
    <row r="270" spans="1:5">
      <c r="A270" s="45">
        <v>13.150000000000052</v>
      </c>
      <c r="B270" s="46">
        <v>8.43</v>
      </c>
      <c r="C270" s="46">
        <v>0.28699999999999998</v>
      </c>
      <c r="D270" s="46">
        <v>0.499</v>
      </c>
      <c r="E270" s="45">
        <v>3.4045077105575325</v>
      </c>
    </row>
    <row r="271" spans="1:5">
      <c r="A271" s="45">
        <v>13.200000000000053</v>
      </c>
      <c r="B271" s="46">
        <v>9.0549999999999997</v>
      </c>
      <c r="C271" s="46">
        <v>0.30099999999999999</v>
      </c>
      <c r="D271" s="46">
        <v>0.52900000000000003</v>
      </c>
      <c r="E271" s="45">
        <v>3.3241303147432357</v>
      </c>
    </row>
    <row r="272" spans="1:5">
      <c r="A272" s="45">
        <v>13.250000000000053</v>
      </c>
      <c r="B272" s="46">
        <v>9.2750000000000004</v>
      </c>
      <c r="C272" s="46">
        <v>0.32800000000000001</v>
      </c>
      <c r="D272" s="46">
        <v>0.51700000000000002</v>
      </c>
      <c r="E272" s="45">
        <v>3.5363881401617254</v>
      </c>
    </row>
    <row r="273" spans="1:5">
      <c r="A273" s="45">
        <v>13.300000000000054</v>
      </c>
      <c r="B273" s="46">
        <v>9.4700000000000006</v>
      </c>
      <c r="C273" s="46">
        <v>0.33100000000000002</v>
      </c>
      <c r="D273" s="46">
        <v>0.52800000000000002</v>
      </c>
      <c r="E273" s="45">
        <v>3.4952481520591339</v>
      </c>
    </row>
    <row r="274" spans="1:5">
      <c r="A274" s="45">
        <v>13.350000000000055</v>
      </c>
      <c r="B274" s="46">
        <v>9.3469999999999995</v>
      </c>
      <c r="C274" s="46">
        <v>0.34599999999999997</v>
      </c>
      <c r="D274" s="46">
        <v>0.53500000000000003</v>
      </c>
      <c r="E274" s="45">
        <v>3.7017224778003635</v>
      </c>
    </row>
    <row r="275" spans="1:5">
      <c r="A275" s="45">
        <v>13.400000000000055</v>
      </c>
      <c r="B275" s="46">
        <v>9.7070000000000007</v>
      </c>
      <c r="C275" s="46">
        <v>0.33400000000000002</v>
      </c>
      <c r="D275" s="46">
        <v>0.54100000000000004</v>
      </c>
      <c r="E275" s="45">
        <v>3.4408159060471819</v>
      </c>
    </row>
    <row r="276" spans="1:5">
      <c r="A276" s="45">
        <v>13.450000000000056</v>
      </c>
      <c r="B276" s="46">
        <v>10.077999999999999</v>
      </c>
      <c r="C276" s="46">
        <v>0.35499999999999998</v>
      </c>
      <c r="D276" s="46">
        <v>0.55000000000000004</v>
      </c>
      <c r="E276" s="45">
        <v>3.5225243103790436</v>
      </c>
    </row>
    <row r="277" spans="1:5">
      <c r="A277" s="45">
        <v>13.500000000000057</v>
      </c>
      <c r="B277" s="46">
        <v>12.590999999999999</v>
      </c>
      <c r="C277" s="46">
        <v>0.34599999999999997</v>
      </c>
      <c r="D277" s="46">
        <v>0.55800000000000005</v>
      </c>
      <c r="E277" s="45">
        <v>2.7479945993169723</v>
      </c>
    </row>
    <row r="278" spans="1:5">
      <c r="A278" s="45">
        <v>13.550000000000058</v>
      </c>
      <c r="B278" s="46">
        <v>10.78</v>
      </c>
      <c r="C278" s="46">
        <v>0.35899999999999999</v>
      </c>
      <c r="D278" s="46">
        <v>0.56499999999999995</v>
      </c>
      <c r="E278" s="45">
        <v>3.3302411873840447</v>
      </c>
    </row>
    <row r="279" spans="1:5">
      <c r="A279" s="45">
        <v>13.600000000000058</v>
      </c>
      <c r="B279" s="46">
        <v>9.6829999999999998</v>
      </c>
      <c r="C279" s="46">
        <v>0.308</v>
      </c>
      <c r="D279" s="46">
        <v>0.59299999999999997</v>
      </c>
      <c r="E279" s="45">
        <v>3.1808323866570278</v>
      </c>
    </row>
    <row r="280" spans="1:5">
      <c r="A280" s="45">
        <v>13.650000000000059</v>
      </c>
      <c r="B280" s="46">
        <v>9.5380000000000003</v>
      </c>
      <c r="C280" s="46">
        <v>0.23400000000000001</v>
      </c>
      <c r="D280" s="46">
        <v>0.78300000000000003</v>
      </c>
      <c r="E280" s="45">
        <v>2.4533445166701617</v>
      </c>
    </row>
    <row r="281" spans="1:5">
      <c r="A281" s="45">
        <v>13.70000000000006</v>
      </c>
      <c r="B281" s="46">
        <v>9.6999999999999993</v>
      </c>
      <c r="C281" s="46">
        <v>0.248</v>
      </c>
      <c r="D281" s="46">
        <v>0.66400000000000003</v>
      </c>
      <c r="E281" s="45">
        <v>2.5567010309278353</v>
      </c>
    </row>
    <row r="282" spans="1:5">
      <c r="A282" s="45">
        <v>13.75000000000006</v>
      </c>
      <c r="B282" s="46">
        <v>9.4369999999999994</v>
      </c>
      <c r="C282" s="46">
        <v>0.23599999999999999</v>
      </c>
      <c r="D282" s="46">
        <v>0.52900000000000003</v>
      </c>
      <c r="E282" s="45">
        <v>2.5007947440924023</v>
      </c>
    </row>
    <row r="283" spans="1:5">
      <c r="A283" s="45">
        <v>13.800000000000061</v>
      </c>
      <c r="B283" s="46">
        <v>9.1829999999999998</v>
      </c>
      <c r="C283" s="46">
        <v>0.251</v>
      </c>
      <c r="D283" s="46">
        <v>0.628</v>
      </c>
      <c r="E283" s="45">
        <v>2.7333115539584014</v>
      </c>
    </row>
    <row r="284" spans="1:5">
      <c r="A284" s="45">
        <v>13.850000000000062</v>
      </c>
      <c r="B284" s="46">
        <v>9.4429999999999996</v>
      </c>
      <c r="C284" s="46">
        <v>0.28899999999999998</v>
      </c>
      <c r="D284" s="46">
        <v>0.60799999999999998</v>
      </c>
      <c r="E284" s="45">
        <v>3.0604680715874193</v>
      </c>
    </row>
    <row r="285" spans="1:5">
      <c r="A285" s="45">
        <v>13.900000000000063</v>
      </c>
      <c r="B285" s="46">
        <v>14.61</v>
      </c>
      <c r="C285" s="46">
        <v>0.39300000000000002</v>
      </c>
      <c r="D285" s="46">
        <v>0.85599999999999998</v>
      </c>
      <c r="E285" s="45">
        <v>2.68993839835729</v>
      </c>
    </row>
    <row r="286" spans="1:5">
      <c r="A286" s="45">
        <v>13.950000000000063</v>
      </c>
      <c r="B286" s="46">
        <v>22.838000000000001</v>
      </c>
      <c r="C286" s="46">
        <v>0.39400000000000002</v>
      </c>
      <c r="D286" s="46">
        <v>0.91600000000000004</v>
      </c>
      <c r="E286" s="45">
        <v>1.7251948506874506</v>
      </c>
    </row>
    <row r="287" spans="1:5">
      <c r="A287" s="45">
        <v>14.000000000000064</v>
      </c>
      <c r="B287" s="46">
        <v>29.608000000000001</v>
      </c>
      <c r="C287" s="46">
        <v>0.39400000000000002</v>
      </c>
      <c r="D287" s="46">
        <v>0.95899999999999996</v>
      </c>
      <c r="E287" s="45">
        <v>1.3307214266414482</v>
      </c>
    </row>
    <row r="288" spans="1:5">
      <c r="A288" s="45">
        <v>14.050000000000065</v>
      </c>
      <c r="B288" s="46">
        <v>15.138</v>
      </c>
      <c r="C288" s="46">
        <v>0.39400000000000002</v>
      </c>
      <c r="D288" s="46">
        <v>1.0029999999999999</v>
      </c>
      <c r="E288" s="45">
        <v>2.602721627691901</v>
      </c>
    </row>
    <row r="289" spans="1:5">
      <c r="A289" s="45">
        <v>14.100000000000065</v>
      </c>
      <c r="B289" s="46">
        <v>18.959</v>
      </c>
      <c r="C289" s="46">
        <v>0.39400000000000002</v>
      </c>
      <c r="D289" s="46">
        <v>1.052</v>
      </c>
      <c r="E289" s="45">
        <v>2.078168679782689</v>
      </c>
    </row>
    <row r="290" spans="1:5">
      <c r="A290" s="45">
        <v>14.150000000000066</v>
      </c>
      <c r="B290" s="46">
        <v>11.766999999999999</v>
      </c>
      <c r="C290" s="46">
        <v>0.39400000000000002</v>
      </c>
      <c r="D290" s="46">
        <v>1.115</v>
      </c>
      <c r="E290" s="45">
        <v>3.3483470723208977</v>
      </c>
    </row>
    <row r="291" spans="1:5">
      <c r="A291" s="45">
        <v>14.200000000000067</v>
      </c>
      <c r="B291" s="46">
        <v>9.9049999999999994</v>
      </c>
      <c r="C291" s="46">
        <v>0.23799999999999999</v>
      </c>
      <c r="D291" s="46">
        <v>1.1839999999999999</v>
      </c>
      <c r="E291" s="45">
        <v>2.4028268551236747</v>
      </c>
    </row>
    <row r="292" spans="1:5">
      <c r="A292" s="45">
        <v>14.250000000000068</v>
      </c>
      <c r="B292" s="46">
        <v>9.3859999999999992</v>
      </c>
      <c r="C292" s="46">
        <v>0.17899999999999999</v>
      </c>
      <c r="D292" s="46">
        <v>1.2450000000000001</v>
      </c>
      <c r="E292" s="45">
        <v>1.9070956744086938</v>
      </c>
    </row>
    <row r="293" spans="1:5">
      <c r="A293" s="45">
        <v>14.300000000000068</v>
      </c>
      <c r="B293" s="46">
        <v>9.3130000000000006</v>
      </c>
      <c r="C293" s="46">
        <v>0.19</v>
      </c>
      <c r="D293" s="46">
        <v>1.4530000000000001</v>
      </c>
      <c r="E293" s="45">
        <v>2.0401589176420059</v>
      </c>
    </row>
    <row r="294" spans="1:5">
      <c r="A294" s="45">
        <v>14.350000000000069</v>
      </c>
      <c r="B294" s="46">
        <v>9.6929999999999996</v>
      </c>
      <c r="C294" s="46">
        <v>0.20499999999999999</v>
      </c>
      <c r="D294" s="46">
        <v>1.5229999999999999</v>
      </c>
      <c r="E294" s="45">
        <v>2.1149282987723099</v>
      </c>
    </row>
    <row r="295" spans="1:5">
      <c r="A295" s="45">
        <v>14.40000000000007</v>
      </c>
      <c r="B295" s="46">
        <v>9.5609999999999999</v>
      </c>
      <c r="C295" s="46">
        <v>0.20499999999999999</v>
      </c>
      <c r="D295" s="46">
        <v>1.613</v>
      </c>
      <c r="E295" s="45">
        <v>2.1441271833490223</v>
      </c>
    </row>
    <row r="296" spans="1:5">
      <c r="A296" s="45">
        <v>14.45000000000007</v>
      </c>
      <c r="B296" s="46">
        <v>9.5410000000000004</v>
      </c>
      <c r="C296" s="46">
        <v>0.20799999999999999</v>
      </c>
      <c r="D296" s="46">
        <v>1.73</v>
      </c>
      <c r="E296" s="45">
        <v>2.1800649827062153</v>
      </c>
    </row>
    <row r="297" spans="1:5">
      <c r="A297" s="45">
        <v>14.500000000000071</v>
      </c>
      <c r="B297" s="46">
        <v>9.3260000000000005</v>
      </c>
      <c r="C297" s="46">
        <v>0.23</v>
      </c>
      <c r="D297" s="46">
        <v>1.853</v>
      </c>
      <c r="E297" s="45">
        <v>2.4662234612910141</v>
      </c>
    </row>
    <row r="298" spans="1:5">
      <c r="A298" s="45">
        <v>14.550000000000072</v>
      </c>
      <c r="B298" s="46">
        <v>9.0389999999999997</v>
      </c>
      <c r="C298" s="46">
        <v>0.217</v>
      </c>
      <c r="D298" s="46">
        <v>1.988</v>
      </c>
      <c r="E298" s="45">
        <v>2.4007080429251024</v>
      </c>
    </row>
    <row r="299" spans="1:5">
      <c r="A299" s="45">
        <v>14.600000000000072</v>
      </c>
      <c r="B299" s="46">
        <v>9.41</v>
      </c>
      <c r="C299" s="46">
        <v>0.21099999999999999</v>
      </c>
      <c r="D299" s="46">
        <v>2.0619999999999998</v>
      </c>
      <c r="E299" s="45">
        <v>2.2422954303931983</v>
      </c>
    </row>
    <row r="300" spans="1:5">
      <c r="A300" s="45">
        <v>14.650000000000073</v>
      </c>
      <c r="B300" s="46">
        <v>9.2650000000000006</v>
      </c>
      <c r="C300" s="46">
        <v>0.20499999999999999</v>
      </c>
      <c r="D300" s="46">
        <v>2.1760000000000002</v>
      </c>
      <c r="E300" s="45">
        <v>2.2126281705342685</v>
      </c>
    </row>
    <row r="301" spans="1:5">
      <c r="A301" s="45">
        <v>14.700000000000074</v>
      </c>
      <c r="B301" s="46">
        <v>8.9529999999999994</v>
      </c>
      <c r="C301" s="46">
        <v>0.19600000000000001</v>
      </c>
      <c r="D301" s="46">
        <v>2.3149999999999999</v>
      </c>
      <c r="E301" s="45">
        <v>2.1892103205629403</v>
      </c>
    </row>
    <row r="302" spans="1:5">
      <c r="A302" s="45">
        <v>14.750000000000075</v>
      </c>
      <c r="B302" s="46">
        <v>9.26</v>
      </c>
      <c r="C302" s="46">
        <v>0.20899999999999999</v>
      </c>
      <c r="D302" s="46">
        <v>2.4220000000000002</v>
      </c>
      <c r="E302" s="45">
        <v>2.2570194384449245</v>
      </c>
    </row>
    <row r="303" spans="1:5">
      <c r="A303" s="45">
        <v>14.800000000000075</v>
      </c>
      <c r="B303" s="46">
        <v>9.3949999999999996</v>
      </c>
      <c r="C303" s="46">
        <v>0.214</v>
      </c>
      <c r="D303" s="46">
        <v>2.5830000000000002</v>
      </c>
      <c r="E303" s="45">
        <v>2.2778073443320914</v>
      </c>
    </row>
    <row r="304" spans="1:5">
      <c r="A304" s="45">
        <v>14.850000000000076</v>
      </c>
      <c r="B304" s="46">
        <v>9.8379999999999992</v>
      </c>
      <c r="C304" s="46">
        <v>0.221</v>
      </c>
      <c r="D304" s="46"/>
      <c r="E304" s="45">
        <v>2.2463915429965442</v>
      </c>
    </row>
    <row r="305" spans="1:5">
      <c r="A305" s="45">
        <v>14.900000000000077</v>
      </c>
      <c r="B305" s="46">
        <v>9.3970000000000002</v>
      </c>
      <c r="C305" s="46">
        <v>0.23300000000000001</v>
      </c>
      <c r="D305" s="46"/>
      <c r="E305" s="45">
        <v>2.4795147387464085</v>
      </c>
    </row>
    <row r="306" spans="1:5">
      <c r="A306" s="45">
        <v>14.950000000000077</v>
      </c>
      <c r="B306" s="46">
        <v>9.59</v>
      </c>
      <c r="C306" s="46">
        <v>0.22600000000000001</v>
      </c>
      <c r="D306" s="46"/>
      <c r="E306" s="45">
        <v>2.3566214807090722</v>
      </c>
    </row>
    <row r="307" spans="1:5">
      <c r="A307" s="45">
        <v>15.000000000000078</v>
      </c>
      <c r="B307" s="46">
        <v>9.7959999999999994</v>
      </c>
      <c r="C307" s="46">
        <v>0.224</v>
      </c>
      <c r="D307" s="46"/>
      <c r="E307" s="45">
        <v>2.2866476112699066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07"/>
  <sheetViews>
    <sheetView showGridLines="0" topLeftCell="E1" workbookViewId="0">
      <selection activeCell="AA22" sqref="AA22"/>
    </sheetView>
  </sheetViews>
  <sheetFormatPr defaultColWidth="9.140625" defaultRowHeight="15"/>
  <cols>
    <col min="1" max="1" width="11.42578125" style="44" customWidth="1"/>
    <col min="2" max="2" width="27.28515625" customWidth="1"/>
    <col min="4" max="4" width="23.85546875" customWidth="1"/>
    <col min="5" max="5" width="10.42578125" style="44" customWidth="1"/>
  </cols>
  <sheetData>
    <row r="1" spans="1:5" ht="21">
      <c r="A1" s="43" t="s">
        <v>47</v>
      </c>
    </row>
    <row r="3" spans="1:5">
      <c r="E3" s="44" t="s">
        <v>52</v>
      </c>
    </row>
    <row r="4" spans="1:5">
      <c r="A4" s="44" t="s">
        <v>40</v>
      </c>
      <c r="B4" s="44" t="s">
        <v>50</v>
      </c>
      <c r="C4" s="44" t="s">
        <v>49</v>
      </c>
      <c r="D4" s="44" t="s">
        <v>51</v>
      </c>
      <c r="E4" s="44" t="s">
        <v>54</v>
      </c>
    </row>
    <row r="5" spans="1:5">
      <c r="A5" s="44" t="s">
        <v>1</v>
      </c>
      <c r="B5" s="44" t="s">
        <v>2</v>
      </c>
      <c r="C5" s="44" t="s">
        <v>2</v>
      </c>
      <c r="D5" s="44" t="s">
        <v>2</v>
      </c>
      <c r="E5" s="44" t="s">
        <v>35</v>
      </c>
    </row>
    <row r="6" spans="1:5">
      <c r="B6" s="44"/>
      <c r="C6" s="44"/>
      <c r="D6" s="44"/>
    </row>
    <row r="7" spans="1:5">
      <c r="A7" s="45">
        <v>0</v>
      </c>
      <c r="B7" s="46">
        <v>1E-3</v>
      </c>
      <c r="C7" s="46">
        <v>0</v>
      </c>
      <c r="D7" s="46">
        <v>0</v>
      </c>
      <c r="E7" s="45">
        <v>0</v>
      </c>
    </row>
    <row r="8" spans="1:5">
      <c r="A8" s="45">
        <v>0.05</v>
      </c>
      <c r="B8" s="46">
        <v>0.35199999999999998</v>
      </c>
      <c r="C8" s="46">
        <v>0</v>
      </c>
      <c r="D8" s="46">
        <v>1E-3</v>
      </c>
      <c r="E8" s="45">
        <v>0</v>
      </c>
    </row>
    <row r="9" spans="1:5">
      <c r="A9" s="45">
        <v>0.1</v>
      </c>
      <c r="B9" s="46">
        <v>0.47899999999999998</v>
      </c>
      <c r="C9" s="46">
        <v>4.0000000000000001E-3</v>
      </c>
      <c r="D9" s="46">
        <v>6.0000000000000001E-3</v>
      </c>
      <c r="E9" s="45">
        <v>0.83507306889352828</v>
      </c>
    </row>
    <row r="10" spans="1:5">
      <c r="A10" s="45">
        <v>0.15000000000000002</v>
      </c>
      <c r="B10" s="46">
        <v>0.88700000000000001</v>
      </c>
      <c r="C10" s="46">
        <v>0.01</v>
      </c>
      <c r="D10" s="46">
        <v>1.2999999999999999E-2</v>
      </c>
      <c r="E10" s="45">
        <v>1.1273957158962795</v>
      </c>
    </row>
    <row r="11" spans="1:5">
      <c r="A11" s="45">
        <v>0.2</v>
      </c>
      <c r="B11" s="46">
        <v>0.995</v>
      </c>
      <c r="C11" s="46">
        <v>0.01</v>
      </c>
      <c r="D11" s="46">
        <v>1E-3</v>
      </c>
      <c r="E11" s="45">
        <v>1.0050251256281406</v>
      </c>
    </row>
    <row r="12" spans="1:5">
      <c r="A12" s="45">
        <v>0.25</v>
      </c>
      <c r="B12" s="46">
        <v>2.391</v>
      </c>
      <c r="C12" s="46">
        <v>2.7E-2</v>
      </c>
      <c r="D12" s="46">
        <v>-7.0000000000000001E-3</v>
      </c>
      <c r="E12" s="45">
        <v>1.1292346298619824</v>
      </c>
    </row>
    <row r="13" spans="1:5">
      <c r="A13" s="45">
        <v>0.3</v>
      </c>
      <c r="B13" s="46">
        <v>1.8979999999999999</v>
      </c>
      <c r="C13" s="46">
        <v>3.5000000000000003E-2</v>
      </c>
      <c r="D13" s="46">
        <v>8.0000000000000002E-3</v>
      </c>
      <c r="E13" s="45">
        <v>1.8440463645943102</v>
      </c>
    </row>
    <row r="14" spans="1:5">
      <c r="A14" s="45">
        <v>0.35</v>
      </c>
      <c r="B14" s="46">
        <v>2.5129999999999999</v>
      </c>
      <c r="C14" s="46">
        <v>4.7E-2</v>
      </c>
      <c r="D14" s="46">
        <v>8.9999999999999993E-3</v>
      </c>
      <c r="E14" s="45">
        <v>1.8702745722244332</v>
      </c>
    </row>
    <row r="15" spans="1:5">
      <c r="A15" s="45">
        <v>0.39999999999999997</v>
      </c>
      <c r="B15" s="46">
        <v>3.7429999999999999</v>
      </c>
      <c r="C15" s="46">
        <v>4.3999999999999997E-2</v>
      </c>
      <c r="D15" s="46">
        <v>0.01</v>
      </c>
      <c r="E15" s="45">
        <v>1.1755276516163504</v>
      </c>
    </row>
    <row r="16" spans="1:5">
      <c r="A16" s="45">
        <v>0.44999999999999996</v>
      </c>
      <c r="B16" s="46">
        <v>2.923</v>
      </c>
      <c r="C16" s="46">
        <v>0.04</v>
      </c>
      <c r="D16" s="46">
        <v>1.2E-2</v>
      </c>
      <c r="E16" s="45">
        <v>1.3684570646595964</v>
      </c>
    </row>
    <row r="17" spans="1:5">
      <c r="A17" s="45">
        <v>0.49999999999999994</v>
      </c>
      <c r="B17" s="46">
        <v>1.9690000000000001</v>
      </c>
      <c r="C17" s="46">
        <v>4.8000000000000001E-2</v>
      </c>
      <c r="D17" s="46">
        <v>2.1000000000000001E-2</v>
      </c>
      <c r="E17" s="45">
        <v>2.4377856780091416</v>
      </c>
    </row>
    <row r="18" spans="1:5">
      <c r="A18" s="45">
        <v>0.54999999999999993</v>
      </c>
      <c r="B18" s="46">
        <v>1.5289999999999999</v>
      </c>
      <c r="C18" s="46">
        <v>5.8000000000000003E-2</v>
      </c>
      <c r="D18" s="46">
        <v>0.01</v>
      </c>
      <c r="E18" s="45">
        <v>3.7933289731850888</v>
      </c>
    </row>
    <row r="19" spans="1:5">
      <c r="A19" s="45">
        <v>0.6</v>
      </c>
      <c r="B19" s="46">
        <v>2.2160000000000002</v>
      </c>
      <c r="C19" s="46">
        <v>5.3999999999999999E-2</v>
      </c>
      <c r="D19" s="46">
        <v>3.0000000000000001E-3</v>
      </c>
      <c r="E19" s="45">
        <v>2.4368231046931408</v>
      </c>
    </row>
    <row r="20" spans="1:5">
      <c r="A20" s="45">
        <v>0.65</v>
      </c>
      <c r="B20" s="46">
        <v>2.4180000000000001</v>
      </c>
      <c r="C20" s="46">
        <v>4.5999999999999999E-2</v>
      </c>
      <c r="D20" s="46">
        <v>-3.0000000000000001E-3</v>
      </c>
      <c r="E20" s="45">
        <v>1.9023986765922247</v>
      </c>
    </row>
    <row r="21" spans="1:5">
      <c r="A21" s="45">
        <v>0.70000000000000007</v>
      </c>
      <c r="B21" s="46">
        <v>1.9970000000000001</v>
      </c>
      <c r="C21" s="46">
        <v>4.5999999999999999E-2</v>
      </c>
      <c r="D21" s="46">
        <v>-6.0000000000000001E-3</v>
      </c>
      <c r="E21" s="45">
        <v>2.3034551827741607</v>
      </c>
    </row>
    <row r="22" spans="1:5">
      <c r="A22" s="45">
        <v>0.75000000000000011</v>
      </c>
      <c r="B22" s="46">
        <v>3.4649999999999999</v>
      </c>
      <c r="C22" s="46">
        <v>4.1000000000000002E-2</v>
      </c>
      <c r="D22" s="46">
        <v>-5.0000000000000001E-3</v>
      </c>
      <c r="E22" s="45">
        <v>1.1832611832611835</v>
      </c>
    </row>
    <row r="23" spans="1:5">
      <c r="A23" s="45">
        <v>0.80000000000000016</v>
      </c>
      <c r="B23" s="46">
        <v>6.44</v>
      </c>
      <c r="C23" s="46">
        <v>3.5000000000000003E-2</v>
      </c>
      <c r="D23" s="46">
        <v>1E-3</v>
      </c>
      <c r="E23" s="45">
        <v>0.5434782608695653</v>
      </c>
    </row>
    <row r="24" spans="1:5">
      <c r="A24" s="45">
        <v>0.8500000000000002</v>
      </c>
      <c r="B24" s="46">
        <v>7.2060000000000004</v>
      </c>
      <c r="C24" s="46">
        <v>3.1E-2</v>
      </c>
      <c r="D24" s="46">
        <v>4.0000000000000001E-3</v>
      </c>
      <c r="E24" s="45">
        <v>0.43019705800721619</v>
      </c>
    </row>
    <row r="25" spans="1:5">
      <c r="A25" s="45">
        <v>0.90000000000000024</v>
      </c>
      <c r="B25" s="46">
        <v>7.3810000000000002</v>
      </c>
      <c r="C25" s="46">
        <v>4.2000000000000003E-2</v>
      </c>
      <c r="D25" s="46">
        <v>8.0000000000000002E-3</v>
      </c>
      <c r="E25" s="45">
        <v>0.56902858691234248</v>
      </c>
    </row>
    <row r="26" spans="1:5">
      <c r="A26" s="45">
        <v>0.95000000000000029</v>
      </c>
      <c r="B26" s="46">
        <v>7.16</v>
      </c>
      <c r="C26" s="46">
        <v>4.8000000000000001E-2</v>
      </c>
      <c r="D26" s="46">
        <v>8.9999999999999993E-3</v>
      </c>
      <c r="E26" s="45">
        <v>0.67039106145251393</v>
      </c>
    </row>
    <row r="27" spans="1:5">
      <c r="A27" s="45">
        <v>1.0000000000000002</v>
      </c>
      <c r="B27" s="46">
        <v>6.8810000000000002</v>
      </c>
      <c r="C27" s="46">
        <v>5.2999999999999999E-2</v>
      </c>
      <c r="D27" s="46">
        <v>7.0000000000000001E-3</v>
      </c>
      <c r="E27" s="45">
        <v>0.77023688417381186</v>
      </c>
    </row>
    <row r="28" spans="1:5">
      <c r="A28" s="45">
        <v>1.0500000000000003</v>
      </c>
      <c r="B28" s="46">
        <v>7.3330000000000002</v>
      </c>
      <c r="C28" s="46">
        <v>5.6000000000000001E-2</v>
      </c>
      <c r="D28" s="46">
        <v>6.0000000000000001E-3</v>
      </c>
      <c r="E28" s="45">
        <v>0.7636710759579981</v>
      </c>
    </row>
    <row r="29" spans="1:5">
      <c r="A29" s="45">
        <v>1.1000000000000003</v>
      </c>
      <c r="B29" s="46">
        <v>7.7119999999999997</v>
      </c>
      <c r="C29" s="46">
        <v>0.06</v>
      </c>
      <c r="D29" s="46">
        <v>7.0000000000000001E-3</v>
      </c>
      <c r="E29" s="45">
        <v>0.77800829875518673</v>
      </c>
    </row>
    <row r="30" spans="1:5">
      <c r="A30" s="45">
        <v>1.1500000000000004</v>
      </c>
      <c r="B30" s="46">
        <v>8.1059999999999999</v>
      </c>
      <c r="C30" s="46">
        <v>0.06</v>
      </c>
      <c r="D30" s="46">
        <v>4.0000000000000001E-3</v>
      </c>
      <c r="E30" s="45">
        <v>0.74019245003700962</v>
      </c>
    </row>
    <row r="31" spans="1:5">
      <c r="A31" s="45">
        <v>1.2000000000000004</v>
      </c>
      <c r="B31" s="46">
        <v>8.8339999999999996</v>
      </c>
      <c r="C31" s="46">
        <v>6.0999999999999999E-2</v>
      </c>
      <c r="D31" s="46">
        <v>3.0000000000000001E-3</v>
      </c>
      <c r="E31" s="45">
        <v>0.69051392347747342</v>
      </c>
    </row>
    <row r="32" spans="1:5">
      <c r="A32" s="45">
        <v>1.2500000000000004</v>
      </c>
      <c r="B32" s="46">
        <v>9.1050000000000004</v>
      </c>
      <c r="C32" s="46">
        <v>6.5000000000000002E-2</v>
      </c>
      <c r="D32" s="46">
        <v>0</v>
      </c>
      <c r="E32" s="45">
        <v>0.71389346512904994</v>
      </c>
    </row>
    <row r="33" spans="1:5">
      <c r="A33" s="45">
        <v>1.3000000000000005</v>
      </c>
      <c r="B33" s="46">
        <v>8.8119999999999994</v>
      </c>
      <c r="C33" s="46">
        <v>6.9000000000000006E-2</v>
      </c>
      <c r="D33" s="46">
        <v>-8.0000000000000002E-3</v>
      </c>
      <c r="E33" s="45">
        <v>0.78302315024965963</v>
      </c>
    </row>
    <row r="34" spans="1:5">
      <c r="A34" s="45">
        <v>1.3500000000000005</v>
      </c>
      <c r="B34" s="46">
        <v>8.3550000000000004</v>
      </c>
      <c r="C34" s="46">
        <v>6.6000000000000003E-2</v>
      </c>
      <c r="D34" s="46">
        <v>-8.0000000000000002E-3</v>
      </c>
      <c r="E34" s="45">
        <v>0.78994614003590669</v>
      </c>
    </row>
    <row r="35" spans="1:5">
      <c r="A35" s="45">
        <v>1.4000000000000006</v>
      </c>
      <c r="B35" s="46">
        <v>7.9370000000000003</v>
      </c>
      <c r="C35" s="46">
        <v>6.2E-2</v>
      </c>
      <c r="D35" s="46">
        <v>-7.0000000000000001E-3</v>
      </c>
      <c r="E35" s="45">
        <v>0.78115156860274659</v>
      </c>
    </row>
    <row r="36" spans="1:5">
      <c r="A36" s="45">
        <v>1.4500000000000006</v>
      </c>
      <c r="B36" s="46">
        <v>7.1849999999999996</v>
      </c>
      <c r="C36" s="46">
        <v>5.8000000000000003E-2</v>
      </c>
      <c r="D36" s="46">
        <v>-4.0000000000000001E-3</v>
      </c>
      <c r="E36" s="45">
        <v>0.80723729993041071</v>
      </c>
    </row>
    <row r="37" spans="1:5">
      <c r="A37" s="45">
        <v>1.5000000000000007</v>
      </c>
      <c r="B37" s="46">
        <v>6.577</v>
      </c>
      <c r="C37" s="46">
        <v>5.2999999999999999E-2</v>
      </c>
      <c r="D37" s="46">
        <v>-8.0000000000000002E-3</v>
      </c>
      <c r="E37" s="45">
        <v>0.80583852820434843</v>
      </c>
    </row>
    <row r="38" spans="1:5">
      <c r="A38" s="45">
        <v>1.5500000000000007</v>
      </c>
      <c r="B38" s="46">
        <v>6.3170000000000002</v>
      </c>
      <c r="C38" s="46">
        <v>4.4999999999999998E-2</v>
      </c>
      <c r="D38" s="46">
        <v>-0.01</v>
      </c>
      <c r="E38" s="45">
        <v>0.71236346366946335</v>
      </c>
    </row>
    <row r="39" spans="1:5">
      <c r="A39" s="45">
        <v>1.6000000000000008</v>
      </c>
      <c r="B39" s="46">
        <v>6.1959999999999997</v>
      </c>
      <c r="C39" s="46">
        <v>4.3999999999999997E-2</v>
      </c>
      <c r="D39" s="46">
        <v>-8.9999999999999993E-3</v>
      </c>
      <c r="E39" s="45">
        <v>0.71013557133634597</v>
      </c>
    </row>
    <row r="40" spans="1:5">
      <c r="A40" s="45">
        <v>1.6500000000000008</v>
      </c>
      <c r="B40" s="46">
        <v>5.819</v>
      </c>
      <c r="C40" s="46">
        <v>4.1000000000000002E-2</v>
      </c>
      <c r="D40" s="46">
        <v>-0.01</v>
      </c>
      <c r="E40" s="45">
        <v>0.70458841725382382</v>
      </c>
    </row>
    <row r="41" spans="1:5">
      <c r="A41" s="45">
        <v>1.7000000000000008</v>
      </c>
      <c r="B41" s="46">
        <v>5.4610000000000003</v>
      </c>
      <c r="C41" s="46">
        <v>3.6999999999999998E-2</v>
      </c>
      <c r="D41" s="46">
        <v>-1.6E-2</v>
      </c>
      <c r="E41" s="45">
        <v>0.67753158762131471</v>
      </c>
    </row>
    <row r="42" spans="1:5">
      <c r="A42" s="45">
        <v>1.7500000000000009</v>
      </c>
      <c r="B42" s="46">
        <v>5.18</v>
      </c>
      <c r="C42" s="46">
        <v>3.1E-2</v>
      </c>
      <c r="D42" s="46">
        <v>-1.4E-2</v>
      </c>
      <c r="E42" s="45">
        <v>0.59845559845559848</v>
      </c>
    </row>
    <row r="43" spans="1:5">
      <c r="A43" s="45">
        <v>1.8000000000000009</v>
      </c>
      <c r="B43" s="46">
        <v>4.7110000000000003</v>
      </c>
      <c r="C43" s="46">
        <v>2.9000000000000001E-2</v>
      </c>
      <c r="D43" s="46">
        <v>-0.01</v>
      </c>
      <c r="E43" s="45">
        <v>0.61558055614519214</v>
      </c>
    </row>
    <row r="44" spans="1:5">
      <c r="A44" s="45">
        <v>1.850000000000001</v>
      </c>
      <c r="B44" s="46">
        <v>4.3310000000000004</v>
      </c>
      <c r="C44" s="46">
        <v>2.5999999999999999E-2</v>
      </c>
      <c r="D44" s="46">
        <v>-8.9999999999999993E-3</v>
      </c>
      <c r="E44" s="45">
        <v>0.60032325098129757</v>
      </c>
    </row>
    <row r="45" spans="1:5">
      <c r="A45" s="45">
        <v>1.900000000000001</v>
      </c>
      <c r="B45" s="46">
        <v>4.1509999999999998</v>
      </c>
      <c r="C45" s="46">
        <v>2.4E-2</v>
      </c>
      <c r="D45" s="46">
        <v>-1.0999999999999999E-2</v>
      </c>
      <c r="E45" s="45">
        <v>0.57817393399180916</v>
      </c>
    </row>
    <row r="46" spans="1:5">
      <c r="A46" s="45">
        <v>1.9500000000000011</v>
      </c>
      <c r="B46" s="46">
        <v>4.3259999999999996</v>
      </c>
      <c r="C46" s="46">
        <v>2.3E-2</v>
      </c>
      <c r="D46" s="46">
        <v>-1.2E-2</v>
      </c>
      <c r="E46" s="45">
        <v>0.53166897827092008</v>
      </c>
    </row>
    <row r="47" spans="1:5">
      <c r="A47" s="45">
        <v>2.0000000000000009</v>
      </c>
      <c r="B47" s="46">
        <v>4.0330000000000004</v>
      </c>
      <c r="C47" s="46">
        <v>2.5000000000000001E-2</v>
      </c>
      <c r="D47" s="46">
        <v>-1.0999999999999999E-2</v>
      </c>
      <c r="E47" s="45">
        <v>0.61988594098685834</v>
      </c>
    </row>
    <row r="48" spans="1:5">
      <c r="A48" s="45">
        <v>2.0500000000000007</v>
      </c>
      <c r="B48" s="46">
        <v>3.6219999999999999</v>
      </c>
      <c r="C48" s="46">
        <v>2.1999999999999999E-2</v>
      </c>
      <c r="D48" s="46">
        <v>-1.0999999999999999E-2</v>
      </c>
      <c r="E48" s="45">
        <v>0.60739922694643833</v>
      </c>
    </row>
    <row r="49" spans="1:5">
      <c r="A49" s="45">
        <v>2.1000000000000005</v>
      </c>
      <c r="B49" s="46">
        <v>3.302</v>
      </c>
      <c r="C49" s="46">
        <v>0.02</v>
      </c>
      <c r="D49" s="46">
        <v>-1.2999999999999999E-2</v>
      </c>
      <c r="E49" s="45">
        <v>0.60569351907934588</v>
      </c>
    </row>
    <row r="50" spans="1:5">
      <c r="A50" s="45">
        <v>2.1500000000000004</v>
      </c>
      <c r="B50" s="46">
        <v>3.03</v>
      </c>
      <c r="C50" s="46">
        <v>1.6E-2</v>
      </c>
      <c r="D50" s="46">
        <v>-1.0999999999999999E-2</v>
      </c>
      <c r="E50" s="45">
        <v>0.52805280528052811</v>
      </c>
    </row>
    <row r="51" spans="1:5">
      <c r="A51" s="45">
        <v>2.2000000000000002</v>
      </c>
      <c r="B51" s="46">
        <v>2.1989999999999998</v>
      </c>
      <c r="C51" s="46">
        <v>7.0000000000000001E-3</v>
      </c>
      <c r="D51" s="46">
        <v>-1.2E-2</v>
      </c>
      <c r="E51" s="45">
        <v>0.31832651205093232</v>
      </c>
    </row>
    <row r="52" spans="1:5">
      <c r="A52" s="45">
        <v>2.25</v>
      </c>
      <c r="B52" s="46">
        <v>0.53300000000000003</v>
      </c>
      <c r="C52" s="46">
        <v>1E-3</v>
      </c>
      <c r="D52" s="46">
        <v>-1.2E-2</v>
      </c>
      <c r="E52" s="45">
        <v>0.18761726078799248</v>
      </c>
    </row>
    <row r="53" spans="1:5">
      <c r="A53" s="45">
        <v>2.2999999999999998</v>
      </c>
      <c r="B53" s="46">
        <v>0.19700000000000001</v>
      </c>
      <c r="C53" s="46">
        <v>0</v>
      </c>
      <c r="D53" s="46">
        <v>-1.4999999999999999E-2</v>
      </c>
      <c r="E53" s="45">
        <v>0</v>
      </c>
    </row>
    <row r="54" spans="1:5">
      <c r="A54" s="45">
        <v>2.3499999999999996</v>
      </c>
      <c r="B54" s="46">
        <v>0.17699999999999999</v>
      </c>
      <c r="C54" s="46">
        <v>0</v>
      </c>
      <c r="D54" s="46">
        <v>-1.4999999999999999E-2</v>
      </c>
      <c r="E54" s="45">
        <v>0</v>
      </c>
    </row>
    <row r="55" spans="1:5">
      <c r="A55" s="45">
        <v>2.3999999999999995</v>
      </c>
      <c r="B55" s="46">
        <v>0.189</v>
      </c>
      <c r="C55" s="46">
        <v>0</v>
      </c>
      <c r="D55" s="46">
        <v>-1.2999999999999999E-2</v>
      </c>
      <c r="E55" s="45">
        <v>0</v>
      </c>
    </row>
    <row r="56" spans="1:5">
      <c r="A56" s="45">
        <v>2.4499999999999993</v>
      </c>
      <c r="B56" s="46">
        <v>0.09</v>
      </c>
      <c r="C56" s="46">
        <v>0</v>
      </c>
      <c r="D56" s="46">
        <v>-1.4E-2</v>
      </c>
      <c r="E56" s="45">
        <v>0</v>
      </c>
    </row>
    <row r="57" spans="1:5">
      <c r="A57" s="45">
        <v>2.4999999999999991</v>
      </c>
      <c r="B57" s="46">
        <v>0.13400000000000001</v>
      </c>
      <c r="C57" s="46">
        <v>0</v>
      </c>
      <c r="D57" s="46">
        <v>-1.4E-2</v>
      </c>
      <c r="E57" s="45">
        <v>0</v>
      </c>
    </row>
    <row r="58" spans="1:5">
      <c r="A58" s="45">
        <v>2.5499999999999989</v>
      </c>
      <c r="B58" s="46">
        <v>0.13100000000000001</v>
      </c>
      <c r="C58" s="46">
        <v>0</v>
      </c>
      <c r="D58" s="46">
        <v>-1.2999999999999999E-2</v>
      </c>
      <c r="E58" s="45">
        <v>0</v>
      </c>
    </row>
    <row r="59" spans="1:5">
      <c r="A59" s="45">
        <v>2.5999999999999988</v>
      </c>
      <c r="B59" s="46">
        <v>0.193</v>
      </c>
      <c r="C59" s="46">
        <v>0</v>
      </c>
      <c r="D59" s="46">
        <v>-1.4E-2</v>
      </c>
      <c r="E59" s="45">
        <v>0</v>
      </c>
    </row>
    <row r="60" spans="1:5">
      <c r="A60" s="45">
        <v>2.6499999999999986</v>
      </c>
      <c r="B60" s="46">
        <v>0.23899999999999999</v>
      </c>
      <c r="C60" s="46">
        <v>0</v>
      </c>
      <c r="D60" s="46">
        <v>-1.4E-2</v>
      </c>
      <c r="E60" s="45">
        <v>0</v>
      </c>
    </row>
    <row r="61" spans="1:5">
      <c r="A61" s="45">
        <v>2.6999999999999984</v>
      </c>
      <c r="B61" s="46">
        <v>0.23400000000000001</v>
      </c>
      <c r="C61" s="46">
        <v>0</v>
      </c>
      <c r="D61" s="46">
        <v>-1.4E-2</v>
      </c>
      <c r="E61" s="45">
        <v>0</v>
      </c>
    </row>
    <row r="62" spans="1:5">
      <c r="A62" s="45">
        <v>2.7499999999999982</v>
      </c>
      <c r="B62" s="46">
        <v>0.28199999999999997</v>
      </c>
      <c r="C62" s="46">
        <v>0</v>
      </c>
      <c r="D62" s="46">
        <v>-1.4E-2</v>
      </c>
      <c r="E62" s="45">
        <v>0</v>
      </c>
    </row>
    <row r="63" spans="1:5">
      <c r="A63" s="45">
        <v>2.799999999999998</v>
      </c>
      <c r="B63" s="46">
        <v>0.42799999999999999</v>
      </c>
      <c r="C63" s="46">
        <v>0</v>
      </c>
      <c r="D63" s="46">
        <v>-1.4E-2</v>
      </c>
      <c r="E63" s="45">
        <v>0</v>
      </c>
    </row>
    <row r="64" spans="1:5">
      <c r="A64" s="45">
        <v>2.8499999999999979</v>
      </c>
      <c r="B64" s="46">
        <v>0.442</v>
      </c>
      <c r="C64" s="46">
        <v>0</v>
      </c>
      <c r="D64" s="46">
        <v>-1.2999999999999999E-2</v>
      </c>
      <c r="E64" s="45">
        <v>0</v>
      </c>
    </row>
    <row r="65" spans="1:5">
      <c r="A65" s="45">
        <v>2.8999999999999977</v>
      </c>
      <c r="B65" s="46">
        <v>0.35799999999999998</v>
      </c>
      <c r="C65" s="46">
        <v>0</v>
      </c>
      <c r="D65" s="46">
        <v>-1.0999999999999999E-2</v>
      </c>
      <c r="E65" s="45">
        <v>0</v>
      </c>
    </row>
    <row r="66" spans="1:5">
      <c r="A66" s="45">
        <v>2.9499999999999975</v>
      </c>
      <c r="B66" s="46">
        <v>0.34799999999999998</v>
      </c>
      <c r="C66" s="46">
        <v>0</v>
      </c>
      <c r="D66" s="46">
        <v>-8.9999999999999993E-3</v>
      </c>
      <c r="E66" s="45">
        <v>0</v>
      </c>
    </row>
    <row r="67" spans="1:5">
      <c r="A67" s="45">
        <v>2.9999999999999973</v>
      </c>
      <c r="B67" s="46">
        <v>0.36199999999999999</v>
      </c>
      <c r="C67" s="46">
        <v>0</v>
      </c>
      <c r="D67" s="46">
        <v>-8.9999999999999993E-3</v>
      </c>
      <c r="E67" s="45">
        <v>0</v>
      </c>
    </row>
    <row r="68" spans="1:5">
      <c r="A68" s="45">
        <v>3.0499999999999972</v>
      </c>
      <c r="B68" s="46">
        <v>0.59299999999999997</v>
      </c>
      <c r="C68" s="46">
        <v>1E-3</v>
      </c>
      <c r="D68" s="46">
        <v>-8.9999999999999993E-3</v>
      </c>
      <c r="E68" s="45">
        <v>0.16863406408094436</v>
      </c>
    </row>
    <row r="69" spans="1:5">
      <c r="A69" s="45">
        <v>3.099999999999997</v>
      </c>
      <c r="B69" s="46">
        <v>0.83499999999999996</v>
      </c>
      <c r="C69" s="46">
        <v>2E-3</v>
      </c>
      <c r="D69" s="46">
        <v>-1.0999999999999999E-2</v>
      </c>
      <c r="E69" s="45">
        <v>0.23952095808383236</v>
      </c>
    </row>
    <row r="70" spans="1:5">
      <c r="A70" s="45">
        <v>3.1499999999999968</v>
      </c>
      <c r="B70" s="46">
        <v>1.5489999999999999</v>
      </c>
      <c r="C70" s="46">
        <v>5.0000000000000001E-3</v>
      </c>
      <c r="D70" s="46">
        <v>-1.0999999999999999E-2</v>
      </c>
      <c r="E70" s="45">
        <v>0.32278889606197547</v>
      </c>
    </row>
    <row r="71" spans="1:5">
      <c r="A71" s="45">
        <v>3.1999999999999966</v>
      </c>
      <c r="B71" s="46">
        <v>2.5030000000000001</v>
      </c>
      <c r="C71" s="46">
        <v>8.0000000000000002E-3</v>
      </c>
      <c r="D71" s="46">
        <v>-1.4999999999999999E-2</v>
      </c>
      <c r="E71" s="45">
        <v>0.31961646024770274</v>
      </c>
    </row>
    <row r="72" spans="1:5">
      <c r="A72" s="45">
        <v>3.2499999999999964</v>
      </c>
      <c r="B72" s="46">
        <v>3.0750000000000002</v>
      </c>
      <c r="C72" s="46">
        <v>1.2999999999999999E-2</v>
      </c>
      <c r="D72" s="46">
        <v>-1.4999999999999999E-2</v>
      </c>
      <c r="E72" s="45">
        <v>0.42276422764227639</v>
      </c>
    </row>
    <row r="73" spans="1:5">
      <c r="A73" s="45">
        <v>3.2999999999999963</v>
      </c>
      <c r="B73" s="46">
        <v>3.61</v>
      </c>
      <c r="C73" s="46">
        <v>0.02</v>
      </c>
      <c r="D73" s="46">
        <v>-1.4999999999999999E-2</v>
      </c>
      <c r="E73" s="45">
        <v>0.554016620498615</v>
      </c>
    </row>
    <row r="74" spans="1:5">
      <c r="A74" s="45">
        <v>3.3499999999999961</v>
      </c>
      <c r="B74" s="46">
        <v>4.0819999999999999</v>
      </c>
      <c r="C74" s="46">
        <v>2.5000000000000001E-2</v>
      </c>
      <c r="D74" s="46">
        <v>-1.4999999999999999E-2</v>
      </c>
      <c r="E74" s="45">
        <v>0.61244487996080355</v>
      </c>
    </row>
    <row r="75" spans="1:5">
      <c r="A75" s="45">
        <v>3.3999999999999959</v>
      </c>
      <c r="B75" s="46">
        <v>4.5540000000000003</v>
      </c>
      <c r="C75" s="46">
        <v>0.03</v>
      </c>
      <c r="D75" s="46">
        <v>-1.6E-2</v>
      </c>
      <c r="E75" s="45">
        <v>0.65876152832674573</v>
      </c>
    </row>
    <row r="76" spans="1:5">
      <c r="A76" s="45">
        <v>3.4499999999999957</v>
      </c>
      <c r="B76" s="46">
        <v>5.1689999999999996</v>
      </c>
      <c r="C76" s="46">
        <v>3.5000000000000003E-2</v>
      </c>
      <c r="D76" s="46">
        <v>-1.7000000000000001E-2</v>
      </c>
      <c r="E76" s="45">
        <v>0.67711356161733427</v>
      </c>
    </row>
    <row r="77" spans="1:5">
      <c r="A77" s="45">
        <v>3.4999999999999956</v>
      </c>
      <c r="B77" s="46">
        <v>5.601</v>
      </c>
      <c r="C77" s="46">
        <v>3.9E-2</v>
      </c>
      <c r="D77" s="46">
        <v>-1.7000000000000001E-2</v>
      </c>
      <c r="E77" s="45">
        <v>0.69630423138725228</v>
      </c>
    </row>
    <row r="78" spans="1:5">
      <c r="A78" s="45">
        <v>3.5499999999999954</v>
      </c>
      <c r="B78" s="46">
        <v>6.0860000000000003</v>
      </c>
      <c r="C78" s="46">
        <v>4.2000000000000003E-2</v>
      </c>
      <c r="D78" s="46">
        <v>-1.6E-2</v>
      </c>
      <c r="E78" s="45">
        <v>0.69010844561288198</v>
      </c>
    </row>
    <row r="79" spans="1:5">
      <c r="A79" s="45">
        <v>3.5999999999999952</v>
      </c>
      <c r="B79" s="46">
        <v>6.5819999999999999</v>
      </c>
      <c r="C79" s="46">
        <v>4.4999999999999998E-2</v>
      </c>
      <c r="D79" s="46">
        <v>-1.4999999999999999E-2</v>
      </c>
      <c r="E79" s="45">
        <v>0.68368277119416587</v>
      </c>
    </row>
    <row r="80" spans="1:5">
      <c r="A80" s="45">
        <v>3.649999999999995</v>
      </c>
      <c r="B80" s="46">
        <v>6.3760000000000003</v>
      </c>
      <c r="C80" s="46">
        <v>5.2999999999999999E-2</v>
      </c>
      <c r="D80" s="46">
        <v>-1.4999999999999999E-2</v>
      </c>
      <c r="E80" s="45">
        <v>0.83124215809284807</v>
      </c>
    </row>
    <row r="81" spans="1:5">
      <c r="A81" s="45">
        <v>3.6999999999999948</v>
      </c>
      <c r="B81" s="46">
        <v>5.952</v>
      </c>
      <c r="C81" s="46">
        <v>6.3E-2</v>
      </c>
      <c r="D81" s="46">
        <v>-1.4E-2</v>
      </c>
      <c r="E81" s="45">
        <v>1.0584677419354838</v>
      </c>
    </row>
    <row r="82" spans="1:5">
      <c r="A82" s="45">
        <v>3.7499999999999947</v>
      </c>
      <c r="B82" s="46">
        <v>5.7640000000000002</v>
      </c>
      <c r="C82" s="46">
        <v>5.7000000000000002E-2</v>
      </c>
      <c r="D82" s="46">
        <v>-1.4E-2</v>
      </c>
      <c r="E82" s="45">
        <v>0.98889659958362253</v>
      </c>
    </row>
    <row r="83" spans="1:5">
      <c r="A83" s="45">
        <v>3.7999999999999945</v>
      </c>
      <c r="B83" s="46">
        <v>6.0540000000000003</v>
      </c>
      <c r="C83" s="46">
        <v>4.8000000000000001E-2</v>
      </c>
      <c r="D83" s="46">
        <v>-1.4999999999999999E-2</v>
      </c>
      <c r="E83" s="45">
        <v>0.79286422200198214</v>
      </c>
    </row>
    <row r="84" spans="1:5">
      <c r="A84" s="45">
        <v>3.8499999999999943</v>
      </c>
      <c r="B84" s="46">
        <v>6.4420000000000002</v>
      </c>
      <c r="C84" s="46">
        <v>4.2000000000000003E-2</v>
      </c>
      <c r="D84" s="46">
        <v>-1.4999999999999999E-2</v>
      </c>
      <c r="E84" s="45">
        <v>0.65197143744178832</v>
      </c>
    </row>
    <row r="85" spans="1:5">
      <c r="A85" s="45">
        <v>3.8999999999999941</v>
      </c>
      <c r="B85" s="46">
        <v>6.92</v>
      </c>
      <c r="C85" s="46">
        <v>5.8000000000000003E-2</v>
      </c>
      <c r="D85" s="46">
        <v>-1.4999999999999999E-2</v>
      </c>
      <c r="E85" s="45">
        <v>0.83815028901734112</v>
      </c>
    </row>
    <row r="86" spans="1:5">
      <c r="A86" s="45">
        <v>3.949999999999994</v>
      </c>
      <c r="B86" s="46">
        <v>7.5640000000000001</v>
      </c>
      <c r="C86" s="46">
        <v>6.5000000000000002E-2</v>
      </c>
      <c r="D86" s="46">
        <v>-1.4999999999999999E-2</v>
      </c>
      <c r="E86" s="45">
        <v>0.85933368588048653</v>
      </c>
    </row>
    <row r="87" spans="1:5">
      <c r="A87" s="45">
        <v>3.9999999999999938</v>
      </c>
      <c r="B87" s="46">
        <v>8.3849999999999998</v>
      </c>
      <c r="C87" s="46">
        <v>0.06</v>
      </c>
      <c r="D87" s="46">
        <v>-1.4999999999999999E-2</v>
      </c>
      <c r="E87" s="45">
        <v>0.7155635062611807</v>
      </c>
    </row>
    <row r="88" spans="1:5">
      <c r="A88" s="45">
        <v>4.0499999999999936</v>
      </c>
      <c r="B88" s="46">
        <v>8.5690000000000008</v>
      </c>
      <c r="C88" s="46">
        <v>7.2999999999999995E-2</v>
      </c>
      <c r="D88" s="46">
        <v>-1.4999999999999999E-2</v>
      </c>
      <c r="E88" s="45">
        <v>0.85190804061150649</v>
      </c>
    </row>
    <row r="89" spans="1:5">
      <c r="A89" s="45">
        <v>4.0999999999999934</v>
      </c>
      <c r="B89" s="46">
        <v>6.2560000000000002</v>
      </c>
      <c r="C89" s="46">
        <v>9.4E-2</v>
      </c>
      <c r="D89" s="46">
        <v>-1.4999999999999999E-2</v>
      </c>
      <c r="E89" s="45">
        <v>1.5025575447570332</v>
      </c>
    </row>
    <row r="90" spans="1:5">
      <c r="A90" s="45">
        <v>4.1499999999999932</v>
      </c>
      <c r="B90" s="46">
        <v>4.5789999999999997</v>
      </c>
      <c r="C90" s="46">
        <v>8.8999999999999996E-2</v>
      </c>
      <c r="D90" s="46">
        <v>-1.4E-2</v>
      </c>
      <c r="E90" s="45">
        <v>1.9436558200480456</v>
      </c>
    </row>
    <row r="91" spans="1:5">
      <c r="A91" s="45">
        <v>4.1999999999999931</v>
      </c>
      <c r="B91" s="46">
        <v>6.8369999999999997</v>
      </c>
      <c r="C91" s="46">
        <v>7.3999999999999996E-2</v>
      </c>
      <c r="D91" s="46">
        <v>-1.4999999999999999E-2</v>
      </c>
      <c r="E91" s="45">
        <v>1.0823460582126663</v>
      </c>
    </row>
    <row r="92" spans="1:5">
      <c r="A92" s="45">
        <v>4.2499999999999929</v>
      </c>
      <c r="B92" s="46">
        <v>7.4390000000000001</v>
      </c>
      <c r="C92" s="46">
        <v>5.6000000000000001E-2</v>
      </c>
      <c r="D92" s="46">
        <v>-1.4999999999999999E-2</v>
      </c>
      <c r="E92" s="45">
        <v>0.75278935340771613</v>
      </c>
    </row>
    <row r="93" spans="1:5">
      <c r="A93" s="45">
        <v>4.2999999999999927</v>
      </c>
      <c r="B93" s="46">
        <v>7.9749999999999996</v>
      </c>
      <c r="C93" s="46">
        <v>6.0999999999999999E-2</v>
      </c>
      <c r="D93" s="46">
        <v>-1.4999999999999999E-2</v>
      </c>
      <c r="E93" s="45">
        <v>0.76489028213166144</v>
      </c>
    </row>
    <row r="94" spans="1:5">
      <c r="A94" s="45">
        <v>4.3499999999999925</v>
      </c>
      <c r="B94" s="46">
        <v>8.2590000000000003</v>
      </c>
      <c r="C94" s="46">
        <v>7.0000000000000007E-2</v>
      </c>
      <c r="D94" s="46">
        <v>-1.4999999999999999E-2</v>
      </c>
      <c r="E94" s="45">
        <v>0.84756023731686647</v>
      </c>
    </row>
    <row r="95" spans="1:5">
      <c r="A95" s="45">
        <v>4.3999999999999924</v>
      </c>
      <c r="B95" s="46">
        <v>9.0860000000000003</v>
      </c>
      <c r="C95" s="46">
        <v>8.1000000000000003E-2</v>
      </c>
      <c r="D95" s="46">
        <v>-0.01</v>
      </c>
      <c r="E95" s="45">
        <v>0.89148139995597619</v>
      </c>
    </row>
    <row r="96" spans="1:5">
      <c r="A96" s="45">
        <v>4.4499999999999922</v>
      </c>
      <c r="B96" s="46">
        <v>9.2970000000000006</v>
      </c>
      <c r="C96" s="46">
        <v>0.08</v>
      </c>
      <c r="D96" s="46">
        <v>-8.9999999999999993E-3</v>
      </c>
      <c r="E96" s="45">
        <v>0.86049263203183812</v>
      </c>
    </row>
    <row r="97" spans="1:5">
      <c r="A97" s="45">
        <v>4.499999999999992</v>
      </c>
      <c r="B97" s="46">
        <v>9.1489999999999991</v>
      </c>
      <c r="C97" s="46">
        <v>7.6999999999999999E-2</v>
      </c>
      <c r="D97" s="46">
        <v>-4.0000000000000001E-3</v>
      </c>
      <c r="E97" s="45">
        <v>0.84162203519510337</v>
      </c>
    </row>
    <row r="98" spans="1:5">
      <c r="A98" s="45">
        <v>4.5499999999999918</v>
      </c>
      <c r="B98" s="46">
        <v>9.0670000000000002</v>
      </c>
      <c r="C98" s="46">
        <v>7.5999999999999998E-2</v>
      </c>
      <c r="D98" s="46">
        <v>-5.0000000000000001E-3</v>
      </c>
      <c r="E98" s="45">
        <v>0.83820447777655227</v>
      </c>
    </row>
    <row r="99" spans="1:5">
      <c r="A99" s="45">
        <v>4.5999999999999917</v>
      </c>
      <c r="B99" s="46">
        <v>8.9390000000000001</v>
      </c>
      <c r="C99" s="46">
        <v>8.8999999999999996E-2</v>
      </c>
      <c r="D99" s="46">
        <v>-5.0000000000000001E-3</v>
      </c>
      <c r="E99" s="45">
        <v>0.99563709587202154</v>
      </c>
    </row>
    <row r="100" spans="1:5">
      <c r="A100" s="45">
        <v>4.6499999999999915</v>
      </c>
      <c r="B100" s="46">
        <v>12.663</v>
      </c>
      <c r="C100" s="46">
        <v>0.112</v>
      </c>
      <c r="D100" s="46">
        <v>-5.0000000000000001E-3</v>
      </c>
      <c r="E100" s="45">
        <v>0.88446655610834723</v>
      </c>
    </row>
    <row r="101" spans="1:5">
      <c r="A101" s="45">
        <v>4.6999999999999913</v>
      </c>
      <c r="B101" s="46">
        <v>16.335000000000001</v>
      </c>
      <c r="C101" s="46">
        <v>0.13100000000000001</v>
      </c>
      <c r="D101" s="46">
        <v>-5.0000000000000001E-3</v>
      </c>
      <c r="E101" s="45">
        <v>0.80195898377716568</v>
      </c>
    </row>
    <row r="102" spans="1:5">
      <c r="A102" s="45">
        <v>4.7499999999999911</v>
      </c>
      <c r="B102" s="46">
        <v>17.228000000000002</v>
      </c>
      <c r="C102" s="46">
        <v>0.14299999999999999</v>
      </c>
      <c r="D102" s="46">
        <v>-1E-3</v>
      </c>
      <c r="E102" s="45">
        <v>0.83004411423264435</v>
      </c>
    </row>
    <row r="103" spans="1:5">
      <c r="A103" s="45">
        <v>4.7999999999999909</v>
      </c>
      <c r="B103" s="46">
        <v>16.896999999999998</v>
      </c>
      <c r="C103" s="46">
        <v>0.156</v>
      </c>
      <c r="D103" s="46">
        <v>-5.0000000000000001E-3</v>
      </c>
      <c r="E103" s="45">
        <v>0.92324081197845775</v>
      </c>
    </row>
    <row r="104" spans="1:5">
      <c r="A104" s="45">
        <v>4.8499999999999908</v>
      </c>
      <c r="B104" s="46">
        <v>15.329000000000001</v>
      </c>
      <c r="C104" s="46">
        <v>0.161</v>
      </c>
      <c r="D104" s="46">
        <v>-5.0000000000000001E-3</v>
      </c>
      <c r="E104" s="45">
        <v>1.0502968230151999</v>
      </c>
    </row>
    <row r="105" spans="1:5">
      <c r="A105" s="45">
        <v>4.8999999999999906</v>
      </c>
      <c r="B105" s="46">
        <v>13.137</v>
      </c>
      <c r="C105" s="46">
        <v>0.16800000000000001</v>
      </c>
      <c r="D105" s="46">
        <v>3.0000000000000001E-3</v>
      </c>
      <c r="E105" s="45">
        <v>1.2788307832838548</v>
      </c>
    </row>
    <row r="106" spans="1:5">
      <c r="A106" s="45">
        <v>4.9499999999999904</v>
      </c>
      <c r="B106" s="46">
        <v>9.6189999999999998</v>
      </c>
      <c r="C106" s="46">
        <v>0.16700000000000001</v>
      </c>
      <c r="D106" s="46">
        <v>-4.0000000000000001E-3</v>
      </c>
      <c r="E106" s="45">
        <v>1.7361472086495477</v>
      </c>
    </row>
    <row r="107" spans="1:5">
      <c r="A107" s="45">
        <v>4.9999999999999902</v>
      </c>
      <c r="B107" s="46">
        <v>10.791</v>
      </c>
      <c r="C107" s="46">
        <v>0.14000000000000001</v>
      </c>
      <c r="D107" s="46">
        <v>-6.0000000000000001E-3</v>
      </c>
      <c r="E107" s="45">
        <v>1.2973774441664352</v>
      </c>
    </row>
    <row r="108" spans="1:5">
      <c r="A108" s="45">
        <v>5.0499999999999901</v>
      </c>
      <c r="B108" s="46">
        <v>10.303000000000001</v>
      </c>
      <c r="C108" s="46">
        <v>0.109</v>
      </c>
      <c r="D108" s="46">
        <v>-8.0000000000000002E-3</v>
      </c>
      <c r="E108" s="45">
        <v>1.0579442880714354</v>
      </c>
    </row>
    <row r="109" spans="1:5">
      <c r="A109" s="45">
        <v>5.0999999999999899</v>
      </c>
      <c r="B109" s="46">
        <v>8.8409999999999993</v>
      </c>
      <c r="C109" s="46">
        <v>9.9000000000000005E-2</v>
      </c>
      <c r="D109" s="46">
        <v>-0.01</v>
      </c>
      <c r="E109" s="45">
        <v>1.1197828299966068</v>
      </c>
    </row>
    <row r="110" spans="1:5">
      <c r="A110" s="45">
        <v>5.1499999999999897</v>
      </c>
      <c r="B110" s="46">
        <v>9.1859999999999999</v>
      </c>
      <c r="C110" s="46">
        <v>0.10100000000000001</v>
      </c>
      <c r="D110" s="46">
        <v>-1.4E-2</v>
      </c>
      <c r="E110" s="45">
        <v>1.0994992379708253</v>
      </c>
    </row>
    <row r="111" spans="1:5">
      <c r="A111" s="45">
        <v>5.1999999999999895</v>
      </c>
      <c r="B111" s="46">
        <v>10.663</v>
      </c>
      <c r="C111" s="46">
        <v>0.105</v>
      </c>
      <c r="D111" s="46">
        <v>-0.01</v>
      </c>
      <c r="E111" s="45">
        <v>0.98471349526399699</v>
      </c>
    </row>
    <row r="112" spans="1:5">
      <c r="A112" s="45">
        <v>5.2499999999999893</v>
      </c>
      <c r="B112" s="46">
        <v>11.486000000000001</v>
      </c>
      <c r="C112" s="46">
        <v>0.13600000000000001</v>
      </c>
      <c r="D112" s="46">
        <v>-5.0000000000000001E-3</v>
      </c>
      <c r="E112" s="45">
        <v>1.1840501480062686</v>
      </c>
    </row>
    <row r="113" spans="1:5">
      <c r="A113" s="45">
        <v>5.2999999999999892</v>
      </c>
      <c r="B113" s="46">
        <v>10.79</v>
      </c>
      <c r="C113" s="46">
        <v>0.153</v>
      </c>
      <c r="D113" s="46">
        <v>-5.0000000000000001E-3</v>
      </c>
      <c r="E113" s="45">
        <v>1.417979610750695</v>
      </c>
    </row>
    <row r="114" spans="1:5">
      <c r="A114" s="45">
        <v>5.349999999999989</v>
      </c>
      <c r="B114" s="46">
        <v>7.6680000000000001</v>
      </c>
      <c r="C114" s="46">
        <v>0.21099999999999999</v>
      </c>
      <c r="D114" s="46">
        <v>-4.0000000000000001E-3</v>
      </c>
      <c r="E114" s="45">
        <v>2.7516953573291598</v>
      </c>
    </row>
    <row r="115" spans="1:5">
      <c r="A115" s="45">
        <v>5.3999999999999888</v>
      </c>
      <c r="B115" s="46">
        <v>4.5019999999999998</v>
      </c>
      <c r="C115" s="46">
        <v>0.2</v>
      </c>
      <c r="D115" s="46">
        <v>-2E-3</v>
      </c>
      <c r="E115" s="45">
        <v>4.4424700133274104</v>
      </c>
    </row>
    <row r="116" spans="1:5">
      <c r="A116" s="45">
        <v>5.4499999999999886</v>
      </c>
      <c r="B116" s="46">
        <v>3.7719999999999998</v>
      </c>
      <c r="C116" s="46">
        <v>0.14399999999999999</v>
      </c>
      <c r="D116" s="46">
        <v>3.0000000000000001E-3</v>
      </c>
      <c r="E116" s="45">
        <v>3.8176033934252382</v>
      </c>
    </row>
    <row r="117" spans="1:5">
      <c r="A117" s="45">
        <v>5.4999999999999885</v>
      </c>
      <c r="B117" s="46">
        <v>5.5090000000000003</v>
      </c>
      <c r="C117" s="46">
        <v>0.19800000000000001</v>
      </c>
      <c r="D117" s="46">
        <v>8.0000000000000002E-3</v>
      </c>
      <c r="E117" s="45">
        <v>3.5941187148302776</v>
      </c>
    </row>
    <row r="118" spans="1:5">
      <c r="A118" s="45">
        <v>5.5499999999999883</v>
      </c>
      <c r="B118" s="46">
        <v>8.0039999999999996</v>
      </c>
      <c r="C118" s="46">
        <v>0.311</v>
      </c>
      <c r="D118" s="46">
        <v>8.9999999999999993E-3</v>
      </c>
      <c r="E118" s="45">
        <v>3.8855572213893059</v>
      </c>
    </row>
    <row r="119" spans="1:5">
      <c r="A119" s="45">
        <v>5.5999999999999881</v>
      </c>
      <c r="B119" s="46">
        <v>5.23</v>
      </c>
      <c r="C119" s="46">
        <v>0.27300000000000002</v>
      </c>
      <c r="D119" s="46">
        <v>0.01</v>
      </c>
      <c r="E119" s="45">
        <v>5.2198852772466537</v>
      </c>
    </row>
    <row r="120" spans="1:5">
      <c r="A120" s="45">
        <v>5.6499999999999879</v>
      </c>
      <c r="B120" s="46">
        <v>4.2220000000000004</v>
      </c>
      <c r="C120" s="46">
        <v>0.221</v>
      </c>
      <c r="D120" s="46">
        <v>0.01</v>
      </c>
      <c r="E120" s="45">
        <v>5.2344860255802939</v>
      </c>
    </row>
    <row r="121" spans="1:5">
      <c r="A121" s="45">
        <v>5.6999999999999877</v>
      </c>
      <c r="B121" s="46">
        <v>3.4950000000000001</v>
      </c>
      <c r="C121" s="46">
        <v>0.219</v>
      </c>
      <c r="D121" s="46">
        <v>8.9999999999999993E-3</v>
      </c>
      <c r="E121" s="45">
        <v>6.266094420600858</v>
      </c>
    </row>
    <row r="122" spans="1:5">
      <c r="A122" s="45">
        <v>5.7499999999999876</v>
      </c>
      <c r="B122" s="46">
        <v>5.0419999999999998</v>
      </c>
      <c r="C122" s="46">
        <v>0.222</v>
      </c>
      <c r="D122" s="46">
        <v>8.9999999999999993E-3</v>
      </c>
      <c r="E122" s="45">
        <v>4.4030146767155891</v>
      </c>
    </row>
    <row r="123" spans="1:5">
      <c r="A123" s="45">
        <v>5.7999999999999874</v>
      </c>
      <c r="B123" s="46">
        <v>5.3049999999999997</v>
      </c>
      <c r="C123" s="46">
        <v>0.245</v>
      </c>
      <c r="D123" s="46">
        <v>1.4999999999999999E-2</v>
      </c>
      <c r="E123" s="45">
        <v>4.6182846371347788</v>
      </c>
    </row>
    <row r="124" spans="1:5">
      <c r="A124" s="45">
        <v>5.8499999999999872</v>
      </c>
      <c r="B124" s="46">
        <v>5.4050000000000002</v>
      </c>
      <c r="C124" s="46">
        <v>0.22900000000000001</v>
      </c>
      <c r="D124" s="46">
        <v>1.7999999999999999E-2</v>
      </c>
      <c r="E124" s="45">
        <v>4.2368177613320999</v>
      </c>
    </row>
    <row r="125" spans="1:5">
      <c r="A125" s="45">
        <v>5.899999999999987</v>
      </c>
      <c r="B125" s="46">
        <v>4.0209999999999999</v>
      </c>
      <c r="C125" s="46">
        <v>0.21</v>
      </c>
      <c r="D125" s="46">
        <v>1.7999999999999999E-2</v>
      </c>
      <c r="E125" s="45">
        <v>5.2225814474011445</v>
      </c>
    </row>
    <row r="126" spans="1:5">
      <c r="A126" s="45">
        <v>5.9499999999999869</v>
      </c>
      <c r="B126" s="46">
        <v>3.8380000000000001</v>
      </c>
      <c r="C126" s="46">
        <v>0.188</v>
      </c>
      <c r="D126" s="46">
        <v>1.9E-2</v>
      </c>
      <c r="E126" s="45">
        <v>4.8983845752996356</v>
      </c>
    </row>
    <row r="127" spans="1:5">
      <c r="A127" s="45">
        <v>5.9999999999999867</v>
      </c>
      <c r="B127" s="46">
        <v>3.5059999999999998</v>
      </c>
      <c r="C127" s="46">
        <v>0.18</v>
      </c>
      <c r="D127" s="46">
        <v>1.9E-2</v>
      </c>
      <c r="E127" s="45">
        <v>5.1340559041642901</v>
      </c>
    </row>
    <row r="128" spans="1:5">
      <c r="A128" s="45">
        <v>6.0499999999999865</v>
      </c>
      <c r="B128" s="46">
        <v>3.8570000000000002</v>
      </c>
      <c r="C128" s="46">
        <v>0.183</v>
      </c>
      <c r="D128" s="46">
        <v>1.9E-2</v>
      </c>
      <c r="E128" s="45">
        <v>4.7446201711174485</v>
      </c>
    </row>
    <row r="129" spans="1:5">
      <c r="A129" s="45">
        <v>6.0999999999999863</v>
      </c>
      <c r="B129" s="46">
        <v>4.173</v>
      </c>
      <c r="C129" s="46">
        <v>0.193</v>
      </c>
      <c r="D129" s="46">
        <v>1.7999999999999999E-2</v>
      </c>
      <c r="E129" s="45">
        <v>4.6249700455307936</v>
      </c>
    </row>
    <row r="130" spans="1:5">
      <c r="A130" s="45">
        <v>6.1499999999999861</v>
      </c>
      <c r="B130" s="46">
        <v>7.4950000000000001</v>
      </c>
      <c r="C130" s="46">
        <v>0.22500000000000001</v>
      </c>
      <c r="D130" s="46">
        <v>1.4999999999999999E-2</v>
      </c>
      <c r="E130" s="45">
        <v>3.0020013342228151</v>
      </c>
    </row>
    <row r="131" spans="1:5">
      <c r="A131" s="45">
        <v>6.199999999999986</v>
      </c>
      <c r="B131" s="46">
        <v>6.4340000000000002</v>
      </c>
      <c r="C131" s="46">
        <v>0.217</v>
      </c>
      <c r="D131" s="46">
        <v>2.7E-2</v>
      </c>
      <c r="E131" s="45">
        <v>3.372707491451663</v>
      </c>
    </row>
    <row r="132" spans="1:5">
      <c r="A132" s="45">
        <v>6.2499999999999858</v>
      </c>
      <c r="B132" s="46">
        <v>8.6959999999999997</v>
      </c>
      <c r="C132" s="46">
        <v>0.191</v>
      </c>
      <c r="D132" s="46">
        <v>1.7999999999999999E-2</v>
      </c>
      <c r="E132" s="45">
        <v>2.1964121435142596</v>
      </c>
    </row>
    <row r="133" spans="1:5">
      <c r="A133" s="45">
        <v>6.2999999999999856</v>
      </c>
      <c r="B133" s="46">
        <v>8.4860000000000007</v>
      </c>
      <c r="C133" s="46">
        <v>0.13500000000000001</v>
      </c>
      <c r="D133" s="46">
        <v>1.2999999999999999E-2</v>
      </c>
      <c r="E133" s="45">
        <v>1.5908555267499409</v>
      </c>
    </row>
    <row r="134" spans="1:5">
      <c r="A134" s="45">
        <v>6.3499999999999854</v>
      </c>
      <c r="B134" s="46">
        <v>7.1360000000000001</v>
      </c>
      <c r="C134" s="46">
        <v>0.14299999999999999</v>
      </c>
      <c r="D134" s="46">
        <v>6.0000000000000001E-3</v>
      </c>
      <c r="E134" s="45">
        <v>2.0039237668161434</v>
      </c>
    </row>
    <row r="135" spans="1:5">
      <c r="A135" s="45">
        <v>6.3999999999999853</v>
      </c>
      <c r="B135" s="46">
        <v>4.9000000000000004</v>
      </c>
      <c r="C135" s="46">
        <v>0.128</v>
      </c>
      <c r="D135" s="46">
        <v>7.0000000000000001E-3</v>
      </c>
      <c r="E135" s="45">
        <v>2.6122448979591835</v>
      </c>
    </row>
    <row r="136" spans="1:5">
      <c r="A136" s="45">
        <v>6.4499999999999851</v>
      </c>
      <c r="B136" s="46">
        <v>6.8570000000000002</v>
      </c>
      <c r="C136" s="46">
        <v>0.114</v>
      </c>
      <c r="D136" s="46">
        <v>7.0000000000000001E-3</v>
      </c>
      <c r="E136" s="45">
        <v>1.6625346361382529</v>
      </c>
    </row>
    <row r="137" spans="1:5">
      <c r="A137" s="45">
        <v>6.4999999999999849</v>
      </c>
      <c r="B137" s="46">
        <v>6.8529999999999998</v>
      </c>
      <c r="C137" s="46">
        <v>8.4000000000000005E-2</v>
      </c>
      <c r="D137" s="46">
        <v>6.0000000000000001E-3</v>
      </c>
      <c r="E137" s="45">
        <v>1.2257405515832482</v>
      </c>
    </row>
    <row r="138" spans="1:5">
      <c r="A138" s="45">
        <v>6.5499999999999847</v>
      </c>
      <c r="B138" s="46">
        <v>6.6920000000000002</v>
      </c>
      <c r="C138" s="46">
        <v>6.2E-2</v>
      </c>
      <c r="D138" s="46">
        <v>7.0000000000000001E-3</v>
      </c>
      <c r="E138" s="45">
        <v>0.9264793783622236</v>
      </c>
    </row>
    <row r="139" spans="1:5">
      <c r="A139" s="45">
        <v>6.5999999999999845</v>
      </c>
      <c r="B139" s="46">
        <v>6.4660000000000002</v>
      </c>
      <c r="C139" s="46">
        <v>6.7000000000000004E-2</v>
      </c>
      <c r="D139" s="46">
        <v>7.0000000000000001E-3</v>
      </c>
      <c r="E139" s="45">
        <v>1.0361892978657594</v>
      </c>
    </row>
    <row r="140" spans="1:5">
      <c r="A140" s="45">
        <v>6.6499999999999844</v>
      </c>
      <c r="B140" s="46">
        <v>6.37</v>
      </c>
      <c r="C140" s="46">
        <v>6.8000000000000005E-2</v>
      </c>
      <c r="D140" s="46">
        <v>7.0000000000000001E-3</v>
      </c>
      <c r="E140" s="45">
        <v>1.0675039246467819</v>
      </c>
    </row>
    <row r="141" spans="1:5">
      <c r="A141" s="45">
        <v>6.6999999999999842</v>
      </c>
      <c r="B141" s="46">
        <v>6.4560000000000004</v>
      </c>
      <c r="C141" s="46">
        <v>6.7000000000000004E-2</v>
      </c>
      <c r="D141" s="46">
        <v>1.4E-2</v>
      </c>
      <c r="E141" s="45">
        <v>1.0377942998760843</v>
      </c>
    </row>
    <row r="142" spans="1:5">
      <c r="A142" s="45">
        <v>6.749999999999984</v>
      </c>
      <c r="B142" s="46">
        <v>7.1050000000000004</v>
      </c>
      <c r="C142" s="46">
        <v>7.0000000000000007E-2</v>
      </c>
      <c r="D142" s="46">
        <v>1.9E-2</v>
      </c>
      <c r="E142" s="45">
        <v>0.98522167487684731</v>
      </c>
    </row>
    <row r="143" spans="1:5">
      <c r="A143" s="45">
        <v>6.7999999999999838</v>
      </c>
      <c r="B143" s="46">
        <v>7.4340000000000002</v>
      </c>
      <c r="C143" s="46">
        <v>7.4999999999999997E-2</v>
      </c>
      <c r="D143" s="46">
        <v>1.4999999999999999E-2</v>
      </c>
      <c r="E143" s="45">
        <v>1.0088781275221952</v>
      </c>
    </row>
    <row r="144" spans="1:5">
      <c r="A144" s="45">
        <v>6.8499999999999837</v>
      </c>
      <c r="B144" s="46">
        <v>7.3520000000000003</v>
      </c>
      <c r="C144" s="46">
        <v>7.8E-2</v>
      </c>
      <c r="D144" s="46">
        <v>6.0000000000000001E-3</v>
      </c>
      <c r="E144" s="45">
        <v>1.0609357997823721</v>
      </c>
    </row>
    <row r="145" spans="1:5">
      <c r="A145" s="45">
        <v>6.8999999999999835</v>
      </c>
      <c r="B145" s="46">
        <v>7.1840000000000002</v>
      </c>
      <c r="C145" s="46">
        <v>9.6000000000000002E-2</v>
      </c>
      <c r="D145" s="46">
        <v>6.0000000000000001E-3</v>
      </c>
      <c r="E145" s="45">
        <v>1.3363028953229399</v>
      </c>
    </row>
    <row r="146" spans="1:5">
      <c r="A146" s="45">
        <v>6.9499999999999833</v>
      </c>
      <c r="B146" s="46">
        <v>6.5110000000000001</v>
      </c>
      <c r="C146" s="46">
        <v>9.9000000000000005E-2</v>
      </c>
      <c r="D146" s="46">
        <v>1.6E-2</v>
      </c>
      <c r="E146" s="45">
        <v>1.5205037628628475</v>
      </c>
    </row>
    <row r="147" spans="1:5">
      <c r="A147" s="45">
        <v>6.9999999999999831</v>
      </c>
      <c r="B147" s="46">
        <v>7.4329999999999998</v>
      </c>
      <c r="C147" s="46">
        <v>9.6000000000000002E-2</v>
      </c>
      <c r="D147" s="46">
        <v>1.9E-2</v>
      </c>
      <c r="E147" s="45">
        <v>1.2915377371182564</v>
      </c>
    </row>
    <row r="148" spans="1:5">
      <c r="A148" s="45">
        <v>7.0499999999999829</v>
      </c>
      <c r="B148" s="46">
        <v>6.9429999999999996</v>
      </c>
      <c r="C148" s="46">
        <v>8.5999999999999993E-2</v>
      </c>
      <c r="D148" s="46">
        <v>1.7999999999999999E-2</v>
      </c>
      <c r="E148" s="45">
        <v>1.2386576407892842</v>
      </c>
    </row>
    <row r="149" spans="1:5">
      <c r="A149" s="45">
        <v>7.0999999999999828</v>
      </c>
      <c r="B149" s="46">
        <v>5.8810000000000002</v>
      </c>
      <c r="C149" s="46">
        <v>9.7000000000000003E-2</v>
      </c>
      <c r="D149" s="46">
        <v>6.0000000000000001E-3</v>
      </c>
      <c r="E149" s="45">
        <v>1.6493793572521682</v>
      </c>
    </row>
    <row r="150" spans="1:5">
      <c r="A150" s="45">
        <v>7.1499999999999826</v>
      </c>
      <c r="B150" s="46">
        <v>6.0869999999999997</v>
      </c>
      <c r="C150" s="46">
        <v>8.2000000000000003E-2</v>
      </c>
      <c r="D150" s="46">
        <v>1.2999999999999999E-2</v>
      </c>
      <c r="E150" s="45">
        <v>1.347133234762609</v>
      </c>
    </row>
    <row r="151" spans="1:5">
      <c r="A151" s="45">
        <v>7.1999999999999824</v>
      </c>
      <c r="B151" s="46">
        <v>8.0790000000000006</v>
      </c>
      <c r="C151" s="46">
        <v>7.0999999999999994E-2</v>
      </c>
      <c r="D151" s="46">
        <v>1.7999999999999999E-2</v>
      </c>
      <c r="E151" s="45">
        <v>0.8788216363411312</v>
      </c>
    </row>
    <row r="152" spans="1:5">
      <c r="A152" s="45">
        <v>7.2499999999999822</v>
      </c>
      <c r="B152" s="46">
        <v>7.7489999999999997</v>
      </c>
      <c r="C152" s="46">
        <v>5.7000000000000002E-2</v>
      </c>
      <c r="D152" s="46">
        <v>1.7999999999999999E-2</v>
      </c>
      <c r="E152" s="45">
        <v>0.73557878435927226</v>
      </c>
    </row>
    <row r="153" spans="1:5">
      <c r="A153" s="45">
        <v>7.2999999999999821</v>
      </c>
      <c r="B153" s="46">
        <v>7.0810000000000004</v>
      </c>
      <c r="C153" s="46">
        <v>5.3999999999999999E-2</v>
      </c>
      <c r="D153" s="46">
        <v>2.5999999999999999E-2</v>
      </c>
      <c r="E153" s="45">
        <v>0.76260415195593845</v>
      </c>
    </row>
    <row r="154" spans="1:5">
      <c r="A154" s="45">
        <v>7.3499999999999819</v>
      </c>
      <c r="B154" s="46">
        <v>6.2670000000000003</v>
      </c>
      <c r="C154" s="46">
        <v>6.3E-2</v>
      </c>
      <c r="D154" s="46">
        <v>6.3E-2</v>
      </c>
      <c r="E154" s="45">
        <v>1.0052656773575872</v>
      </c>
    </row>
    <row r="155" spans="1:5">
      <c r="A155" s="45">
        <v>7.3999999999999817</v>
      </c>
      <c r="B155" s="46">
        <v>5.81</v>
      </c>
      <c r="C155" s="46">
        <v>0.08</v>
      </c>
      <c r="D155" s="46">
        <v>4.4999999999999998E-2</v>
      </c>
      <c r="E155" s="45">
        <v>1.376936316695353</v>
      </c>
    </row>
    <row r="156" spans="1:5">
      <c r="A156" s="45">
        <v>7.4499999999999815</v>
      </c>
      <c r="B156" s="46">
        <v>5.5049999999999999</v>
      </c>
      <c r="C156" s="46">
        <v>0.10299999999999999</v>
      </c>
      <c r="D156" s="46">
        <v>5.0999999999999997E-2</v>
      </c>
      <c r="E156" s="45">
        <v>1.8710263396911897</v>
      </c>
    </row>
    <row r="157" spans="1:5">
      <c r="A157" s="45">
        <v>7.4999999999999813</v>
      </c>
      <c r="B157" s="46">
        <v>8.8800000000000008</v>
      </c>
      <c r="C157" s="46">
        <v>8.1000000000000003E-2</v>
      </c>
      <c r="D157" s="46">
        <v>2.7E-2</v>
      </c>
      <c r="E157" s="45">
        <v>0.91216216216216206</v>
      </c>
    </row>
    <row r="158" spans="1:5">
      <c r="A158" s="45">
        <v>7.5499999999999812</v>
      </c>
      <c r="B158" s="46">
        <v>4.9539999999999997</v>
      </c>
      <c r="C158" s="46">
        <v>0.11</v>
      </c>
      <c r="D158" s="46">
        <v>-5.0999999999999997E-2</v>
      </c>
      <c r="E158" s="45">
        <v>2.2204279370205895</v>
      </c>
    </row>
    <row r="159" spans="1:5">
      <c r="A159" s="45">
        <v>7.599999999999981</v>
      </c>
      <c r="B159" s="46">
        <v>7.3659999999999997</v>
      </c>
      <c r="C159" s="46">
        <v>9.9000000000000005E-2</v>
      </c>
      <c r="D159" s="46">
        <v>-3.4000000000000002E-2</v>
      </c>
      <c r="E159" s="45">
        <v>1.3440130328536519</v>
      </c>
    </row>
    <row r="160" spans="1:5">
      <c r="A160" s="45">
        <v>7.6499999999999808</v>
      </c>
      <c r="B160" s="46">
        <v>10.446</v>
      </c>
      <c r="C160" s="46">
        <v>7.4999999999999997E-2</v>
      </c>
      <c r="D160" s="46">
        <v>-0.02</v>
      </c>
      <c r="E160" s="45">
        <v>0.71797817346352677</v>
      </c>
    </row>
    <row r="161" spans="1:5">
      <c r="A161" s="45">
        <v>7.6999999999999806</v>
      </c>
      <c r="B161" s="46">
        <v>8.4920000000000009</v>
      </c>
      <c r="C161" s="46">
        <v>9.5000000000000001E-2</v>
      </c>
      <c r="D161" s="46">
        <v>-1.2E-2</v>
      </c>
      <c r="E161" s="45">
        <v>1.118699952896844</v>
      </c>
    </row>
    <row r="162" spans="1:5">
      <c r="A162" s="45">
        <v>7.7499999999999805</v>
      </c>
      <c r="B162" s="46">
        <v>6.3079999999999998</v>
      </c>
      <c r="C162" s="46">
        <v>0.13100000000000001</v>
      </c>
      <c r="D162" s="46">
        <v>-8.0000000000000002E-3</v>
      </c>
      <c r="E162" s="45">
        <v>2.0767279644895376</v>
      </c>
    </row>
    <row r="163" spans="1:5">
      <c r="A163" s="45">
        <v>7.7999999999999803</v>
      </c>
      <c r="B163" s="46">
        <v>8.9830000000000005</v>
      </c>
      <c r="C163" s="46">
        <v>0.155</v>
      </c>
      <c r="D163" s="46">
        <v>-6.0000000000000001E-3</v>
      </c>
      <c r="E163" s="45">
        <v>1.7254814649894243</v>
      </c>
    </row>
    <row r="164" spans="1:5">
      <c r="A164" s="45">
        <v>7.8499999999999801</v>
      </c>
      <c r="B164" s="46">
        <v>6.07</v>
      </c>
      <c r="C164" s="46">
        <v>0.216</v>
      </c>
      <c r="D164" s="46">
        <v>-5.0000000000000001E-3</v>
      </c>
      <c r="E164" s="45">
        <v>3.5584843492586491</v>
      </c>
    </row>
    <row r="165" spans="1:5">
      <c r="A165" s="45">
        <v>7.8999999999999799</v>
      </c>
      <c r="B165" s="46">
        <v>2.79</v>
      </c>
      <c r="C165" s="46">
        <v>0.20499999999999999</v>
      </c>
      <c r="D165" s="46">
        <v>-5.0000000000000001E-3</v>
      </c>
      <c r="E165" s="45">
        <v>7.3476702508960576</v>
      </c>
    </row>
    <row r="166" spans="1:5">
      <c r="A166" s="45">
        <v>7.9499999999999797</v>
      </c>
      <c r="B166" s="46">
        <v>5.6369999999999996</v>
      </c>
      <c r="C166" s="46">
        <v>0.14699999999999999</v>
      </c>
      <c r="D166" s="46">
        <v>-6.0000000000000001E-3</v>
      </c>
      <c r="E166" s="45">
        <v>2.6077700904736565</v>
      </c>
    </row>
    <row r="167" spans="1:5">
      <c r="A167" s="45">
        <v>7.9999999999999796</v>
      </c>
      <c r="B167" s="46">
        <v>8.9749999999999996</v>
      </c>
      <c r="C167" s="46">
        <v>0.122</v>
      </c>
      <c r="D167" s="46">
        <v>-5.0000000000000001E-3</v>
      </c>
      <c r="E167" s="45">
        <v>1.3593314763231197</v>
      </c>
    </row>
    <row r="168" spans="1:5">
      <c r="A168" s="45">
        <v>8.0499999999999794</v>
      </c>
      <c r="B168" s="46">
        <v>8.8230000000000004</v>
      </c>
      <c r="C168" s="46">
        <v>0.108</v>
      </c>
      <c r="D168" s="46">
        <v>-0.01</v>
      </c>
      <c r="E168" s="45">
        <v>1.2240734444066643</v>
      </c>
    </row>
    <row r="169" spans="1:5">
      <c r="A169" s="45">
        <v>8.0999999999999801</v>
      </c>
      <c r="B169" s="46">
        <v>8.7750000000000004</v>
      </c>
      <c r="C169" s="46">
        <v>0.122</v>
      </c>
      <c r="D169" s="46">
        <v>-1.0999999999999999E-2</v>
      </c>
      <c r="E169" s="45">
        <v>1.3903133903133902</v>
      </c>
    </row>
    <row r="170" spans="1:5">
      <c r="A170" s="45">
        <v>8.1499999999999808</v>
      </c>
      <c r="B170" s="46">
        <v>8.0969999999999995</v>
      </c>
      <c r="C170" s="46">
        <v>0.13500000000000001</v>
      </c>
      <c r="D170" s="46">
        <v>-0.01</v>
      </c>
      <c r="E170" s="45">
        <v>1.6672841793256763</v>
      </c>
    </row>
    <row r="171" spans="1:5">
      <c r="A171" s="45">
        <v>8.1999999999999815</v>
      </c>
      <c r="B171" s="46">
        <v>7.72</v>
      </c>
      <c r="C171" s="46">
        <v>0.124</v>
      </c>
      <c r="D171" s="46">
        <v>-5.0000000000000001E-3</v>
      </c>
      <c r="E171" s="45">
        <v>1.606217616580311</v>
      </c>
    </row>
    <row r="172" spans="1:5">
      <c r="A172" s="45">
        <v>8.2499999999999822</v>
      </c>
      <c r="B172" s="46">
        <v>6.9189999999999996</v>
      </c>
      <c r="C172" s="46">
        <v>0.108</v>
      </c>
      <c r="D172" s="46">
        <v>1E-3</v>
      </c>
      <c r="E172" s="45">
        <v>1.5609192079780316</v>
      </c>
    </row>
    <row r="173" spans="1:5">
      <c r="A173" s="45">
        <v>8.2999999999999829</v>
      </c>
      <c r="B173" s="46">
        <v>5.835</v>
      </c>
      <c r="C173" s="46">
        <v>8.1000000000000003E-2</v>
      </c>
      <c r="D173" s="46">
        <v>2E-3</v>
      </c>
      <c r="E173" s="45">
        <v>1.3881748071979434</v>
      </c>
    </row>
    <row r="174" spans="1:5">
      <c r="A174" s="45">
        <v>8.3499999999999837</v>
      </c>
      <c r="B174" s="46">
        <v>4.7729999999999997</v>
      </c>
      <c r="C174" s="46">
        <v>0.11899999999999999</v>
      </c>
      <c r="D174" s="46">
        <v>2E-3</v>
      </c>
      <c r="E174" s="45">
        <v>2.4931908652838883</v>
      </c>
    </row>
    <row r="175" spans="1:5">
      <c r="A175" s="45">
        <v>8.3999999999999844</v>
      </c>
      <c r="B175" s="46">
        <v>7.62</v>
      </c>
      <c r="C175" s="46">
        <v>0.112</v>
      </c>
      <c r="D175" s="46">
        <v>2E-3</v>
      </c>
      <c r="E175" s="45">
        <v>1.4698162729658795</v>
      </c>
    </row>
    <row r="176" spans="1:5">
      <c r="A176" s="45">
        <v>8.4499999999999851</v>
      </c>
      <c r="B176" s="46">
        <v>6.9640000000000004</v>
      </c>
      <c r="C176" s="46">
        <v>0.10199999999999999</v>
      </c>
      <c r="D176" s="46">
        <v>2E-3</v>
      </c>
      <c r="E176" s="45">
        <v>1.4646754738655943</v>
      </c>
    </row>
    <row r="177" spans="1:5">
      <c r="A177" s="45">
        <v>8.4999999999999858</v>
      </c>
      <c r="B177" s="46">
        <v>6.2169999999999996</v>
      </c>
      <c r="C177" s="46">
        <v>8.5000000000000006E-2</v>
      </c>
      <c r="D177" s="46">
        <v>2E-3</v>
      </c>
      <c r="E177" s="45">
        <v>1.3672189158758243</v>
      </c>
    </row>
    <row r="178" spans="1:5">
      <c r="A178" s="45">
        <v>8.5499999999999865</v>
      </c>
      <c r="B178" s="46">
        <v>6.0579999999999998</v>
      </c>
      <c r="C178" s="46">
        <v>6.5000000000000002E-2</v>
      </c>
      <c r="D178" s="46">
        <v>6.0000000000000001E-3</v>
      </c>
      <c r="E178" s="45">
        <v>1.0729613733905579</v>
      </c>
    </row>
    <row r="179" spans="1:5">
      <c r="A179" s="45">
        <v>8.5999999999999872</v>
      </c>
      <c r="B179" s="46">
        <v>5.6760000000000002</v>
      </c>
      <c r="C179" s="46">
        <v>6.9000000000000006E-2</v>
      </c>
      <c r="D179" s="46">
        <v>0.01</v>
      </c>
      <c r="E179" s="45">
        <v>1.2156448202959831</v>
      </c>
    </row>
    <row r="180" spans="1:5">
      <c r="A180" s="45">
        <v>8.6499999999999879</v>
      </c>
      <c r="B180" s="46">
        <v>5.9930000000000003</v>
      </c>
      <c r="C180" s="46">
        <v>0.109</v>
      </c>
      <c r="D180" s="46">
        <v>1.7000000000000001E-2</v>
      </c>
      <c r="E180" s="45">
        <v>1.8187885866844651</v>
      </c>
    </row>
    <row r="181" spans="1:5">
      <c r="A181" s="45">
        <v>8.6999999999999886</v>
      </c>
      <c r="B181" s="46">
        <v>6.6630000000000003</v>
      </c>
      <c r="C181" s="46">
        <v>0.16700000000000001</v>
      </c>
      <c r="D181" s="46">
        <v>1.7000000000000001E-2</v>
      </c>
      <c r="E181" s="45">
        <v>2.5063785081794987</v>
      </c>
    </row>
    <row r="182" spans="1:5">
      <c r="A182" s="45">
        <v>8.7499999999999893</v>
      </c>
      <c r="B182" s="46">
        <v>6.1219999999999999</v>
      </c>
      <c r="C182" s="46">
        <v>0.16700000000000001</v>
      </c>
      <c r="D182" s="46">
        <v>2.7E-2</v>
      </c>
      <c r="E182" s="45">
        <v>2.7278667102254164</v>
      </c>
    </row>
    <row r="183" spans="1:5">
      <c r="A183" s="45">
        <v>8.7999999999999901</v>
      </c>
      <c r="B183" s="46">
        <v>4.8650000000000002</v>
      </c>
      <c r="C183" s="46">
        <v>0.17</v>
      </c>
      <c r="D183" s="46">
        <v>4.2999999999999997E-2</v>
      </c>
      <c r="E183" s="45">
        <v>3.4943473792394655</v>
      </c>
    </row>
    <row r="184" spans="1:5">
      <c r="A184" s="45">
        <v>8.8499999999999908</v>
      </c>
      <c r="B184" s="46">
        <v>5.6680000000000001</v>
      </c>
      <c r="C184" s="46">
        <v>0.20200000000000001</v>
      </c>
      <c r="D184" s="46">
        <v>6.4000000000000001E-2</v>
      </c>
      <c r="E184" s="45">
        <v>3.5638673253352158</v>
      </c>
    </row>
    <row r="185" spans="1:5">
      <c r="A185" s="45">
        <v>8.8999999999999915</v>
      </c>
      <c r="B185" s="46">
        <v>5.8070000000000004</v>
      </c>
      <c r="C185" s="46">
        <v>0.255</v>
      </c>
      <c r="D185" s="46">
        <v>7.0000000000000007E-2</v>
      </c>
      <c r="E185" s="45">
        <v>4.3912519373170307</v>
      </c>
    </row>
    <row r="186" spans="1:5">
      <c r="A186" s="45">
        <v>8.9499999999999922</v>
      </c>
      <c r="B186" s="46">
        <v>6.0540000000000003</v>
      </c>
      <c r="C186" s="46">
        <v>0.26</v>
      </c>
      <c r="D186" s="46">
        <v>7.0999999999999994E-2</v>
      </c>
      <c r="E186" s="45">
        <v>4.2946812025107368</v>
      </c>
    </row>
    <row r="187" spans="1:5">
      <c r="A187" s="45">
        <v>8.9999999999999929</v>
      </c>
      <c r="B187" s="46">
        <v>6.5170000000000003</v>
      </c>
      <c r="C187" s="46">
        <v>0.27</v>
      </c>
      <c r="D187" s="46">
        <v>7.0000000000000007E-2</v>
      </c>
      <c r="E187" s="45">
        <v>4.1430105876937242</v>
      </c>
    </row>
    <row r="188" spans="1:5">
      <c r="A188" s="45">
        <v>9.0499999999999936</v>
      </c>
      <c r="B188" s="46">
        <v>8.4930000000000003</v>
      </c>
      <c r="C188" s="46">
        <v>0.34300000000000003</v>
      </c>
      <c r="D188" s="46">
        <v>8.1000000000000003E-2</v>
      </c>
      <c r="E188" s="45">
        <v>4.0386200400329688</v>
      </c>
    </row>
    <row r="189" spans="1:5">
      <c r="A189" s="45">
        <v>9.0999999999999943</v>
      </c>
      <c r="B189" s="46">
        <v>10.631</v>
      </c>
      <c r="C189" s="46">
        <v>0.29399999999999998</v>
      </c>
      <c r="D189" s="46">
        <v>8.3000000000000004E-2</v>
      </c>
      <c r="E189" s="45">
        <v>2.7654971310318879</v>
      </c>
    </row>
    <row r="190" spans="1:5">
      <c r="A190" s="45">
        <v>9.149999999999995</v>
      </c>
      <c r="B190" s="46">
        <v>14.134</v>
      </c>
      <c r="C190" s="46">
        <v>0.26400000000000001</v>
      </c>
      <c r="D190" s="46">
        <v>8.5000000000000006E-2</v>
      </c>
      <c r="E190" s="45">
        <v>1.8678364228102449</v>
      </c>
    </row>
    <row r="191" spans="1:5">
      <c r="A191" s="45">
        <v>9.1999999999999957</v>
      </c>
      <c r="B191" s="46">
        <v>16.091999999999999</v>
      </c>
      <c r="C191" s="46">
        <v>0.39300000000000002</v>
      </c>
      <c r="D191" s="46">
        <v>8.6999999999999994E-2</v>
      </c>
      <c r="E191" s="45">
        <v>2.4422073079791207</v>
      </c>
    </row>
    <row r="192" spans="1:5">
      <c r="A192" s="45">
        <v>9.2499999999999964</v>
      </c>
      <c r="B192" s="46">
        <v>10.186</v>
      </c>
      <c r="C192" s="46">
        <v>0.39300000000000002</v>
      </c>
      <c r="D192" s="46">
        <v>9.5000000000000001E-2</v>
      </c>
      <c r="E192" s="45">
        <v>3.8582367956018069</v>
      </c>
    </row>
    <row r="193" spans="1:5">
      <c r="A193" s="45">
        <v>9.2999999999999972</v>
      </c>
      <c r="B193" s="46">
        <v>7.8360000000000003</v>
      </c>
      <c r="C193" s="46">
        <v>0.39300000000000002</v>
      </c>
      <c r="D193" s="46">
        <v>0.11</v>
      </c>
      <c r="E193" s="45">
        <v>5.0153139356814709</v>
      </c>
    </row>
    <row r="194" spans="1:5">
      <c r="A194" s="45">
        <v>9.3499999999999979</v>
      </c>
      <c r="B194" s="46">
        <v>6.1509999999999998</v>
      </c>
      <c r="C194" s="46">
        <v>0.23599999999999999</v>
      </c>
      <c r="D194" s="46">
        <v>0.10100000000000001</v>
      </c>
      <c r="E194" s="45">
        <v>3.8367745082100471</v>
      </c>
    </row>
    <row r="195" spans="1:5">
      <c r="A195" s="45">
        <v>9.3999999999999986</v>
      </c>
      <c r="B195" s="46">
        <v>7.4829999999999997</v>
      </c>
      <c r="C195" s="46">
        <v>0.311</v>
      </c>
      <c r="D195" s="46">
        <v>9.9000000000000005E-2</v>
      </c>
      <c r="E195" s="45">
        <v>4.1560871308298815</v>
      </c>
    </row>
    <row r="196" spans="1:5">
      <c r="A196" s="45">
        <v>9.4499999999999993</v>
      </c>
      <c r="B196" s="46">
        <v>8.7430000000000003</v>
      </c>
      <c r="C196" s="46">
        <v>0.29799999999999999</v>
      </c>
      <c r="D196" s="46">
        <v>0.111</v>
      </c>
      <c r="E196" s="45">
        <v>3.4084410385451211</v>
      </c>
    </row>
    <row r="197" spans="1:5">
      <c r="A197" s="45">
        <v>9.5</v>
      </c>
      <c r="B197" s="46">
        <v>6.0670000000000002</v>
      </c>
      <c r="C197" s="46">
        <v>0.251</v>
      </c>
      <c r="D197" s="46">
        <v>0.106</v>
      </c>
      <c r="E197" s="45">
        <v>4.137135322235042</v>
      </c>
    </row>
    <row r="198" spans="1:5">
      <c r="A198" s="45">
        <v>9.5500000000000007</v>
      </c>
      <c r="B198" s="46">
        <v>15.286</v>
      </c>
      <c r="C198" s="46">
        <v>0.13300000000000001</v>
      </c>
      <c r="D198" s="46">
        <v>0.10100000000000001</v>
      </c>
      <c r="E198" s="45">
        <v>0.87007719481878854</v>
      </c>
    </row>
    <row r="199" spans="1:5">
      <c r="A199" s="45">
        <v>9.6000000000000014</v>
      </c>
      <c r="B199" s="46">
        <v>14.387</v>
      </c>
      <c r="C199" s="46">
        <v>0.14000000000000001</v>
      </c>
      <c r="D199" s="46">
        <v>0.14699999999999999</v>
      </c>
      <c r="E199" s="45">
        <v>0.97310071592409819</v>
      </c>
    </row>
    <row r="200" spans="1:5">
      <c r="A200" s="45">
        <v>9.6500000000000021</v>
      </c>
      <c r="B200" s="46">
        <v>12.734</v>
      </c>
      <c r="C200" s="46">
        <v>0.13900000000000001</v>
      </c>
      <c r="D200" s="46">
        <v>0.13600000000000001</v>
      </c>
      <c r="E200" s="45">
        <v>1.0915658866027957</v>
      </c>
    </row>
    <row r="201" spans="1:5">
      <c r="A201" s="45">
        <v>9.7000000000000028</v>
      </c>
      <c r="B201" s="46">
        <v>14.596</v>
      </c>
      <c r="C201" s="46">
        <v>0.13800000000000001</v>
      </c>
      <c r="D201" s="46">
        <v>0.154</v>
      </c>
      <c r="E201" s="45">
        <v>0.94546451082488359</v>
      </c>
    </row>
    <row r="202" spans="1:5">
      <c r="A202" s="45">
        <v>9.7500000000000036</v>
      </c>
      <c r="B202" s="46">
        <v>16.474</v>
      </c>
      <c r="C202" s="46">
        <v>0.27100000000000002</v>
      </c>
      <c r="D202" s="46">
        <v>0.17699999999999999</v>
      </c>
      <c r="E202" s="45">
        <v>1.645016389462183</v>
      </c>
    </row>
    <row r="203" spans="1:5">
      <c r="A203" s="45">
        <v>9.8000000000000043</v>
      </c>
      <c r="B203" s="46">
        <v>11.707000000000001</v>
      </c>
      <c r="C203" s="46">
        <v>0.246</v>
      </c>
      <c r="D203" s="46">
        <v>0.14099999999999999</v>
      </c>
      <c r="E203" s="45">
        <v>2.1013069103954898</v>
      </c>
    </row>
    <row r="204" spans="1:5">
      <c r="A204" s="45">
        <v>9.850000000000005</v>
      </c>
      <c r="B204" s="46">
        <v>19.934000000000001</v>
      </c>
      <c r="C204" s="46">
        <v>0.23400000000000001</v>
      </c>
      <c r="D204" s="46">
        <v>0.124</v>
      </c>
      <c r="E204" s="45">
        <v>1.1738737834855022</v>
      </c>
    </row>
    <row r="205" spans="1:5">
      <c r="A205" s="45">
        <v>9.9000000000000057</v>
      </c>
      <c r="B205" s="46">
        <v>15.256</v>
      </c>
      <c r="C205" s="46">
        <v>0.21099999999999999</v>
      </c>
      <c r="D205" s="46">
        <v>0.14899999999999999</v>
      </c>
      <c r="E205" s="45">
        <v>1.3830624016780282</v>
      </c>
    </row>
    <row r="206" spans="1:5">
      <c r="A206" s="45">
        <v>9.9500000000000064</v>
      </c>
      <c r="B206" s="46">
        <v>18.965</v>
      </c>
      <c r="C206" s="46">
        <v>0.27100000000000002</v>
      </c>
      <c r="D206" s="46">
        <v>0.16300000000000001</v>
      </c>
      <c r="E206" s="45">
        <v>1.4289480622198789</v>
      </c>
    </row>
    <row r="207" spans="1:5">
      <c r="A207" s="45">
        <v>10.000000000000007</v>
      </c>
      <c r="B207" s="46">
        <v>27.268999999999998</v>
      </c>
      <c r="C207" s="46">
        <v>0.39300000000000002</v>
      </c>
      <c r="D207" s="46">
        <v>0.25800000000000001</v>
      </c>
      <c r="E207" s="45">
        <v>1.4411969635850235</v>
      </c>
    </row>
    <row r="208" spans="1:5">
      <c r="A208" s="45">
        <v>10.050000000000008</v>
      </c>
      <c r="B208" s="46">
        <v>16.143999999999998</v>
      </c>
      <c r="C208" s="46">
        <v>0.39300000000000002</v>
      </c>
      <c r="D208" s="46">
        <v>0.27500000000000002</v>
      </c>
      <c r="E208" s="45">
        <v>2.4343409316154614</v>
      </c>
    </row>
    <row r="209" spans="1:5">
      <c r="A209" s="45">
        <v>10.100000000000009</v>
      </c>
      <c r="B209" s="46">
        <v>8.9280000000000008</v>
      </c>
      <c r="C209" s="46">
        <v>0.39300000000000002</v>
      </c>
      <c r="D209" s="46">
        <v>0.29399999999999998</v>
      </c>
      <c r="E209" s="45">
        <v>4.4018817204301079</v>
      </c>
    </row>
    <row r="210" spans="1:5">
      <c r="A210" s="45">
        <v>10.150000000000009</v>
      </c>
      <c r="B210" s="46">
        <v>8.2509999999999994</v>
      </c>
      <c r="C210" s="46">
        <v>0.33300000000000002</v>
      </c>
      <c r="D210" s="46">
        <v>0.31900000000000001</v>
      </c>
      <c r="E210" s="45">
        <v>4.0358744394618844</v>
      </c>
    </row>
    <row r="211" spans="1:5">
      <c r="A211" s="45">
        <v>10.20000000000001</v>
      </c>
      <c r="B211" s="46">
        <v>9.1910000000000007</v>
      </c>
      <c r="C211" s="46">
        <v>0.28100000000000003</v>
      </c>
      <c r="D211" s="46">
        <v>0.35099999999999998</v>
      </c>
      <c r="E211" s="45">
        <v>3.057338700903057</v>
      </c>
    </row>
    <row r="212" spans="1:5">
      <c r="A212" s="45">
        <v>10.250000000000011</v>
      </c>
      <c r="B212" s="46">
        <v>10.199</v>
      </c>
      <c r="C212" s="46">
        <v>0.255</v>
      </c>
      <c r="D212" s="46">
        <v>0.371</v>
      </c>
      <c r="E212" s="45">
        <v>2.5002451220707913</v>
      </c>
    </row>
    <row r="213" spans="1:5">
      <c r="A213" s="45">
        <v>10.300000000000011</v>
      </c>
      <c r="B213" s="46">
        <v>9.6329999999999991</v>
      </c>
      <c r="C213" s="46">
        <v>0.28999999999999998</v>
      </c>
      <c r="D213" s="46">
        <v>0.39700000000000002</v>
      </c>
      <c r="E213" s="45">
        <v>3.0104847918613098</v>
      </c>
    </row>
    <row r="214" spans="1:5">
      <c r="A214" s="45">
        <v>10.350000000000012</v>
      </c>
      <c r="B214" s="46">
        <v>9.984</v>
      </c>
      <c r="C214" s="46">
        <v>0.26400000000000001</v>
      </c>
      <c r="D214" s="46">
        <v>0.42899999999999999</v>
      </c>
      <c r="E214" s="45">
        <v>2.6442307692307696</v>
      </c>
    </row>
    <row r="215" spans="1:5">
      <c r="A215" s="45">
        <v>10.400000000000013</v>
      </c>
      <c r="B215" s="46">
        <v>9.2119999999999997</v>
      </c>
      <c r="C215" s="46">
        <v>0.22800000000000001</v>
      </c>
      <c r="D215" s="46">
        <v>0.48399999999999999</v>
      </c>
      <c r="E215" s="45">
        <v>2.4750325662179766</v>
      </c>
    </row>
    <row r="216" spans="1:5">
      <c r="A216" s="45">
        <v>10.450000000000014</v>
      </c>
      <c r="B216" s="46">
        <v>10.044</v>
      </c>
      <c r="C216" s="46">
        <v>0.22700000000000001</v>
      </c>
      <c r="D216" s="46">
        <v>0.55200000000000005</v>
      </c>
      <c r="E216" s="45">
        <v>2.2600557546794104</v>
      </c>
    </row>
    <row r="217" spans="1:5">
      <c r="A217" s="45">
        <v>10.500000000000014</v>
      </c>
      <c r="B217" s="46">
        <v>9.702</v>
      </c>
      <c r="C217" s="46">
        <v>0.22600000000000001</v>
      </c>
      <c r="D217" s="46">
        <v>0.624</v>
      </c>
      <c r="E217" s="45">
        <v>2.329416615130901</v>
      </c>
    </row>
    <row r="218" spans="1:5">
      <c r="A218" s="45">
        <v>10.550000000000015</v>
      </c>
      <c r="B218" s="46">
        <v>9.5709999999999997</v>
      </c>
      <c r="C218" s="46">
        <v>0.23599999999999999</v>
      </c>
      <c r="D218" s="46">
        <v>0.73299999999999998</v>
      </c>
      <c r="E218" s="45">
        <v>2.4657820499425345</v>
      </c>
    </row>
    <row r="219" spans="1:5">
      <c r="A219" s="45">
        <v>10.600000000000016</v>
      </c>
      <c r="B219" s="46">
        <v>9.5890000000000004</v>
      </c>
      <c r="C219" s="46">
        <v>0.185</v>
      </c>
      <c r="D219" s="46">
        <v>0.77700000000000002</v>
      </c>
      <c r="E219" s="45">
        <v>1.9292939826884972</v>
      </c>
    </row>
    <row r="220" spans="1:5">
      <c r="A220" s="45">
        <v>10.650000000000016</v>
      </c>
      <c r="B220" s="46">
        <v>9.8829999999999991</v>
      </c>
      <c r="C220" s="46">
        <v>0.19600000000000001</v>
      </c>
      <c r="D220" s="46">
        <v>0.98199999999999998</v>
      </c>
      <c r="E220" s="45">
        <v>1.9832034807244767</v>
      </c>
    </row>
    <row r="221" spans="1:5">
      <c r="A221" s="45">
        <v>10.700000000000017</v>
      </c>
      <c r="B221" s="46">
        <v>10.034000000000001</v>
      </c>
      <c r="C221" s="46">
        <v>0.20899999999999999</v>
      </c>
      <c r="D221" s="46">
        <v>1.1879999999999999</v>
      </c>
      <c r="E221" s="45">
        <v>2.0829180785329875</v>
      </c>
    </row>
    <row r="222" spans="1:5">
      <c r="A222" s="45">
        <v>10.750000000000018</v>
      </c>
      <c r="B222" s="46">
        <v>9.6349999999999998</v>
      </c>
      <c r="C222" s="46">
        <v>0.224</v>
      </c>
      <c r="D222" s="46">
        <v>1.42</v>
      </c>
      <c r="E222" s="45">
        <v>2.324857291126103</v>
      </c>
    </row>
    <row r="223" spans="1:5">
      <c r="A223" s="45">
        <v>10.800000000000018</v>
      </c>
      <c r="B223" s="46">
        <v>10.295</v>
      </c>
      <c r="C223" s="46">
        <v>0.23400000000000001</v>
      </c>
      <c r="D223" s="46">
        <v>1.6339999999999999</v>
      </c>
      <c r="E223" s="45">
        <v>2.2729480330257408</v>
      </c>
    </row>
    <row r="224" spans="1:5">
      <c r="A224" s="45">
        <v>10.850000000000019</v>
      </c>
      <c r="B224" s="46">
        <v>9.4250000000000007</v>
      </c>
      <c r="C224" s="46">
        <v>0.21299999999999999</v>
      </c>
      <c r="D224" s="46"/>
      <c r="E224" s="45">
        <v>2.2599469496021221</v>
      </c>
    </row>
    <row r="225" spans="1:5">
      <c r="A225" s="45">
        <v>10.90000000000002</v>
      </c>
      <c r="B225" s="46">
        <v>7.6929999999999996</v>
      </c>
      <c r="C225" s="46">
        <v>0.19900000000000001</v>
      </c>
      <c r="D225" s="46"/>
      <c r="E225" s="45">
        <v>2.5867671909528145</v>
      </c>
    </row>
    <row r="226" spans="1:5">
      <c r="A226" s="45">
        <v>10.950000000000021</v>
      </c>
      <c r="B226" s="46">
        <v>8.9879999999999995</v>
      </c>
      <c r="C226" s="46">
        <v>0.16200000000000001</v>
      </c>
      <c r="D226" s="46"/>
      <c r="E226" s="45">
        <v>1.8024032042723632</v>
      </c>
    </row>
    <row r="227" spans="1:5">
      <c r="A227" s="45">
        <v>11.000000000000021</v>
      </c>
      <c r="B227" s="46">
        <v>9.391</v>
      </c>
      <c r="C227" s="46">
        <v>0.17699999999999999</v>
      </c>
      <c r="D227" s="46"/>
      <c r="E227" s="45">
        <v>1.8847833031626025</v>
      </c>
    </row>
    <row r="228" spans="1:5">
      <c r="A228" s="45">
        <v>11.050000000000022</v>
      </c>
      <c r="B228" s="46">
        <v>9.6170000000000009</v>
      </c>
      <c r="C228" s="46">
        <v>0.20599999999999999</v>
      </c>
      <c r="D228" s="46"/>
      <c r="E228" s="45">
        <v>2.1420401372569402</v>
      </c>
    </row>
    <row r="229" spans="1:5">
      <c r="A229" s="45"/>
      <c r="B229" s="46"/>
      <c r="C229" s="46"/>
      <c r="D229" s="46"/>
      <c r="E229" s="45"/>
    </row>
    <row r="230" spans="1:5">
      <c r="A230" s="45"/>
      <c r="B230" s="46"/>
      <c r="C230" s="46"/>
      <c r="D230" s="46"/>
      <c r="E230" s="45"/>
    </row>
    <row r="231" spans="1:5">
      <c r="A231" s="45"/>
      <c r="B231" s="46"/>
      <c r="C231" s="46"/>
      <c r="D231" s="46"/>
      <c r="E231" s="45"/>
    </row>
    <row r="232" spans="1:5">
      <c r="A232" s="45"/>
      <c r="B232" s="46"/>
      <c r="C232" s="46"/>
      <c r="D232" s="46"/>
      <c r="E232" s="45"/>
    </row>
    <row r="233" spans="1:5">
      <c r="A233" s="45"/>
      <c r="B233" s="46"/>
      <c r="C233" s="46"/>
      <c r="D233" s="46"/>
      <c r="E233" s="45"/>
    </row>
    <row r="234" spans="1:5">
      <c r="A234" s="45"/>
      <c r="B234" s="46"/>
      <c r="C234" s="46"/>
      <c r="D234" s="46"/>
      <c r="E234" s="45"/>
    </row>
    <row r="235" spans="1:5">
      <c r="A235" s="45"/>
      <c r="B235" s="46"/>
      <c r="C235" s="46"/>
      <c r="D235" s="46"/>
      <c r="E235" s="45"/>
    </row>
    <row r="236" spans="1:5">
      <c r="A236" s="45"/>
      <c r="B236" s="46"/>
      <c r="C236" s="46"/>
      <c r="D236" s="46"/>
      <c r="E236" s="45"/>
    </row>
    <row r="237" spans="1:5">
      <c r="A237" s="45"/>
      <c r="B237" s="46"/>
      <c r="C237" s="46"/>
      <c r="D237" s="46"/>
      <c r="E237" s="45"/>
    </row>
    <row r="238" spans="1:5">
      <c r="A238" s="45"/>
      <c r="B238" s="46"/>
      <c r="C238" s="46"/>
      <c r="D238" s="46"/>
      <c r="E238" s="45"/>
    </row>
    <row r="239" spans="1:5">
      <c r="A239" s="45"/>
      <c r="B239" s="46"/>
      <c r="C239" s="46"/>
      <c r="D239" s="46"/>
      <c r="E239" s="45"/>
    </row>
    <row r="240" spans="1:5">
      <c r="A240" s="45"/>
      <c r="B240" s="46"/>
      <c r="C240" s="46"/>
      <c r="D240" s="46"/>
      <c r="E240" s="45"/>
    </row>
    <row r="241" spans="1:5">
      <c r="A241" s="45"/>
      <c r="B241" s="46"/>
      <c r="C241" s="46"/>
      <c r="D241" s="46"/>
      <c r="E241" s="45"/>
    </row>
    <row r="242" spans="1:5">
      <c r="A242" s="45"/>
      <c r="B242" s="46"/>
      <c r="C242" s="46"/>
      <c r="D242" s="46"/>
      <c r="E242" s="45"/>
    </row>
    <row r="243" spans="1:5">
      <c r="A243" s="45"/>
      <c r="B243" s="46"/>
      <c r="C243" s="46"/>
      <c r="D243" s="46"/>
      <c r="E243" s="45"/>
    </row>
    <row r="244" spans="1:5">
      <c r="A244" s="45"/>
      <c r="B244" s="46"/>
      <c r="C244" s="46"/>
      <c r="D244" s="46"/>
      <c r="E244" s="45"/>
    </row>
    <row r="245" spans="1:5">
      <c r="A245" s="45"/>
      <c r="B245" s="46"/>
      <c r="C245" s="46"/>
      <c r="D245" s="46"/>
      <c r="E245" s="45"/>
    </row>
    <row r="246" spans="1:5">
      <c r="A246" s="45"/>
      <c r="B246" s="46"/>
      <c r="C246" s="46"/>
      <c r="D246" s="46"/>
      <c r="E246" s="45"/>
    </row>
    <row r="247" spans="1:5">
      <c r="A247" s="45"/>
      <c r="B247" s="46"/>
      <c r="C247" s="46"/>
      <c r="D247" s="46"/>
      <c r="E247" s="45"/>
    </row>
    <row r="248" spans="1:5">
      <c r="A248" s="45"/>
      <c r="B248" s="46"/>
      <c r="C248" s="46"/>
      <c r="D248" s="46"/>
      <c r="E248" s="45"/>
    </row>
    <row r="249" spans="1:5">
      <c r="A249" s="45"/>
      <c r="B249" s="46"/>
      <c r="C249" s="46"/>
      <c r="D249" s="46"/>
      <c r="E249" s="45"/>
    </row>
    <row r="250" spans="1:5">
      <c r="A250" s="45"/>
      <c r="B250" s="46"/>
      <c r="C250" s="46"/>
      <c r="D250" s="46"/>
      <c r="E250" s="45"/>
    </row>
    <row r="251" spans="1:5">
      <c r="A251" s="45"/>
      <c r="B251" s="46"/>
      <c r="C251" s="46"/>
      <c r="D251" s="46"/>
      <c r="E251" s="45"/>
    </row>
    <row r="252" spans="1:5">
      <c r="A252" s="45"/>
      <c r="B252" s="46"/>
      <c r="C252" s="46"/>
      <c r="D252" s="46"/>
      <c r="E252" s="45"/>
    </row>
    <row r="253" spans="1:5">
      <c r="A253" s="45"/>
      <c r="B253" s="46"/>
      <c r="C253" s="46"/>
      <c r="D253" s="46"/>
      <c r="E253" s="45"/>
    </row>
    <row r="254" spans="1:5">
      <c r="A254" s="45"/>
      <c r="B254" s="46"/>
      <c r="C254" s="46"/>
      <c r="D254" s="46"/>
      <c r="E254" s="45"/>
    </row>
    <row r="255" spans="1:5">
      <c r="A255" s="45"/>
      <c r="B255" s="46"/>
      <c r="C255" s="46"/>
      <c r="D255" s="46"/>
      <c r="E255" s="45"/>
    </row>
    <row r="256" spans="1:5">
      <c r="A256" s="45"/>
      <c r="B256" s="46"/>
      <c r="C256" s="46"/>
      <c r="D256" s="46"/>
      <c r="E256" s="45"/>
    </row>
    <row r="257" spans="1:5">
      <c r="A257" s="45"/>
      <c r="B257" s="46"/>
      <c r="C257" s="46"/>
      <c r="D257" s="46"/>
      <c r="E257" s="45"/>
    </row>
    <row r="258" spans="1:5">
      <c r="A258" s="45"/>
      <c r="B258" s="46"/>
      <c r="C258" s="46"/>
      <c r="D258" s="46"/>
      <c r="E258" s="45"/>
    </row>
    <row r="259" spans="1:5">
      <c r="A259" s="45"/>
      <c r="B259" s="46"/>
      <c r="C259" s="46"/>
      <c r="D259" s="46"/>
      <c r="E259" s="45"/>
    </row>
    <row r="260" spans="1:5">
      <c r="A260" s="45"/>
      <c r="B260" s="46"/>
      <c r="C260" s="46"/>
      <c r="D260" s="46"/>
      <c r="E260" s="45"/>
    </row>
    <row r="261" spans="1:5">
      <c r="A261" s="45"/>
      <c r="B261" s="46"/>
      <c r="C261" s="46"/>
      <c r="D261" s="46"/>
      <c r="E261" s="45"/>
    </row>
    <row r="262" spans="1:5">
      <c r="A262" s="45"/>
      <c r="B262" s="46"/>
      <c r="C262" s="46"/>
      <c r="D262" s="46"/>
      <c r="E262" s="45"/>
    </row>
    <row r="263" spans="1:5">
      <c r="A263" s="45"/>
      <c r="B263" s="46"/>
      <c r="C263" s="46"/>
      <c r="D263" s="46"/>
      <c r="E263" s="45"/>
    </row>
    <row r="264" spans="1:5">
      <c r="A264" s="45"/>
      <c r="B264" s="46"/>
      <c r="C264" s="46"/>
      <c r="D264" s="46"/>
      <c r="E264" s="45"/>
    </row>
    <row r="265" spans="1:5">
      <c r="A265" s="45"/>
      <c r="B265" s="46"/>
      <c r="C265" s="46"/>
      <c r="D265" s="46"/>
      <c r="E265" s="45"/>
    </row>
    <row r="266" spans="1:5">
      <c r="A266" s="45"/>
      <c r="B266" s="46"/>
      <c r="C266" s="46"/>
      <c r="D266" s="46"/>
      <c r="E266" s="45"/>
    </row>
    <row r="267" spans="1:5">
      <c r="A267" s="45"/>
      <c r="B267" s="46"/>
      <c r="C267" s="46"/>
      <c r="D267" s="46"/>
      <c r="E267" s="45"/>
    </row>
    <row r="268" spans="1:5">
      <c r="A268" s="45"/>
      <c r="B268" s="46"/>
      <c r="C268" s="46"/>
      <c r="D268" s="46"/>
      <c r="E268" s="45"/>
    </row>
    <row r="269" spans="1:5">
      <c r="A269" s="45"/>
      <c r="B269" s="46"/>
      <c r="C269" s="46"/>
      <c r="D269" s="46"/>
      <c r="E269" s="45"/>
    </row>
    <row r="270" spans="1:5">
      <c r="A270" s="45"/>
      <c r="B270" s="46"/>
      <c r="C270" s="46"/>
      <c r="D270" s="46"/>
      <c r="E270" s="45"/>
    </row>
    <row r="271" spans="1:5">
      <c r="A271" s="45"/>
      <c r="B271" s="46"/>
      <c r="C271" s="46"/>
      <c r="D271" s="46"/>
      <c r="E271" s="45"/>
    </row>
    <row r="272" spans="1:5">
      <c r="A272" s="45"/>
      <c r="B272" s="46"/>
      <c r="C272" s="46"/>
      <c r="D272" s="46"/>
      <c r="E272" s="45"/>
    </row>
    <row r="273" spans="1:5">
      <c r="A273" s="45"/>
      <c r="B273" s="46"/>
      <c r="C273" s="46"/>
      <c r="D273" s="46"/>
      <c r="E273" s="45"/>
    </row>
    <row r="274" spans="1:5">
      <c r="A274" s="45"/>
      <c r="B274" s="46"/>
      <c r="C274" s="46"/>
      <c r="D274" s="46"/>
      <c r="E274" s="45"/>
    </row>
    <row r="275" spans="1:5">
      <c r="A275" s="45"/>
      <c r="B275" s="46"/>
      <c r="C275" s="46"/>
      <c r="D275" s="46"/>
      <c r="E275" s="45"/>
    </row>
    <row r="276" spans="1:5">
      <c r="A276" s="45"/>
      <c r="B276" s="46"/>
      <c r="C276" s="46"/>
      <c r="D276" s="46"/>
      <c r="E276" s="45"/>
    </row>
    <row r="277" spans="1:5">
      <c r="A277" s="45"/>
      <c r="B277" s="46"/>
      <c r="C277" s="46"/>
      <c r="D277" s="46"/>
      <c r="E277" s="45"/>
    </row>
    <row r="278" spans="1:5">
      <c r="A278" s="45"/>
      <c r="B278" s="46"/>
      <c r="C278" s="46"/>
      <c r="D278" s="46"/>
      <c r="E278" s="45"/>
    </row>
    <row r="279" spans="1:5">
      <c r="A279" s="45"/>
      <c r="B279" s="46"/>
      <c r="C279" s="46"/>
      <c r="D279" s="46"/>
      <c r="E279" s="45"/>
    </row>
    <row r="280" spans="1:5">
      <c r="A280" s="45"/>
      <c r="B280" s="46"/>
      <c r="C280" s="46"/>
      <c r="D280" s="46"/>
      <c r="E280" s="45"/>
    </row>
    <row r="281" spans="1:5">
      <c r="A281" s="45"/>
      <c r="B281" s="46"/>
      <c r="C281" s="46"/>
      <c r="D281" s="46"/>
      <c r="E281" s="45"/>
    </row>
    <row r="282" spans="1:5">
      <c r="A282" s="45"/>
      <c r="B282" s="46"/>
      <c r="C282" s="46"/>
      <c r="D282" s="46"/>
      <c r="E282" s="45"/>
    </row>
    <row r="283" spans="1:5">
      <c r="A283" s="45"/>
      <c r="B283" s="46"/>
      <c r="C283" s="46"/>
      <c r="D283" s="46"/>
      <c r="E283" s="45"/>
    </row>
    <row r="284" spans="1:5">
      <c r="A284" s="45"/>
      <c r="B284" s="46"/>
      <c r="C284" s="46"/>
      <c r="D284" s="46"/>
      <c r="E284" s="45"/>
    </row>
    <row r="285" spans="1:5">
      <c r="A285" s="45"/>
      <c r="B285" s="46"/>
      <c r="C285" s="46"/>
      <c r="D285" s="46"/>
      <c r="E285" s="45"/>
    </row>
    <row r="286" spans="1:5">
      <c r="A286" s="45"/>
      <c r="B286" s="46"/>
      <c r="C286" s="46"/>
      <c r="D286" s="46"/>
      <c r="E286" s="45"/>
    </row>
    <row r="287" spans="1:5">
      <c r="A287" s="45"/>
      <c r="B287" s="46"/>
      <c r="C287" s="46"/>
      <c r="D287" s="46"/>
      <c r="E287" s="45"/>
    </row>
    <row r="288" spans="1:5">
      <c r="A288" s="45"/>
      <c r="B288" s="46"/>
      <c r="C288" s="46"/>
      <c r="D288" s="46"/>
      <c r="E288" s="45"/>
    </row>
    <row r="289" spans="1:5">
      <c r="A289" s="45"/>
      <c r="B289" s="46"/>
      <c r="C289" s="46"/>
      <c r="D289" s="46"/>
      <c r="E289" s="45"/>
    </row>
    <row r="290" spans="1:5">
      <c r="A290" s="45"/>
      <c r="B290" s="46"/>
      <c r="C290" s="46"/>
      <c r="D290" s="46"/>
      <c r="E290" s="45"/>
    </row>
    <row r="291" spans="1:5">
      <c r="A291" s="45"/>
      <c r="B291" s="46"/>
      <c r="C291" s="46"/>
      <c r="D291" s="46"/>
      <c r="E291" s="45"/>
    </row>
    <row r="292" spans="1:5">
      <c r="A292" s="45"/>
      <c r="B292" s="46"/>
      <c r="C292" s="46"/>
      <c r="D292" s="46"/>
      <c r="E292" s="45"/>
    </row>
    <row r="293" spans="1:5">
      <c r="A293" s="45"/>
      <c r="B293" s="46"/>
      <c r="C293" s="46"/>
      <c r="D293" s="46"/>
      <c r="E293" s="45"/>
    </row>
    <row r="294" spans="1:5">
      <c r="A294" s="45"/>
      <c r="B294" s="46"/>
      <c r="C294" s="46"/>
      <c r="D294" s="46"/>
      <c r="E294" s="45"/>
    </row>
    <row r="295" spans="1:5">
      <c r="A295" s="45"/>
      <c r="B295" s="46"/>
      <c r="C295" s="46"/>
      <c r="D295" s="46"/>
      <c r="E295" s="45"/>
    </row>
    <row r="296" spans="1:5">
      <c r="A296" s="45"/>
      <c r="B296" s="46"/>
      <c r="C296" s="46"/>
      <c r="D296" s="46"/>
      <c r="E296" s="45"/>
    </row>
    <row r="297" spans="1:5">
      <c r="A297" s="45"/>
      <c r="B297" s="46"/>
      <c r="C297" s="46"/>
      <c r="D297" s="46"/>
      <c r="E297" s="45"/>
    </row>
    <row r="298" spans="1:5">
      <c r="A298" s="45"/>
      <c r="B298" s="46"/>
      <c r="C298" s="46"/>
      <c r="D298" s="46"/>
      <c r="E298" s="45"/>
    </row>
    <row r="299" spans="1:5">
      <c r="A299" s="45"/>
      <c r="B299" s="46"/>
      <c r="C299" s="46"/>
      <c r="D299" s="46"/>
      <c r="E299" s="45"/>
    </row>
    <row r="300" spans="1:5">
      <c r="A300" s="45"/>
      <c r="B300" s="46"/>
      <c r="C300" s="46"/>
      <c r="D300" s="46"/>
      <c r="E300" s="45"/>
    </row>
    <row r="301" spans="1:5">
      <c r="A301" s="45"/>
      <c r="B301" s="46"/>
      <c r="C301" s="46"/>
      <c r="D301" s="46"/>
      <c r="E301" s="45"/>
    </row>
    <row r="302" spans="1:5">
      <c r="A302" s="45"/>
      <c r="B302" s="46"/>
      <c r="C302" s="46"/>
      <c r="D302" s="46"/>
      <c r="E302" s="45"/>
    </row>
    <row r="303" spans="1:5">
      <c r="A303" s="45"/>
      <c r="B303" s="46"/>
      <c r="C303" s="46"/>
      <c r="D303" s="46"/>
      <c r="E303" s="45"/>
    </row>
    <row r="304" spans="1:5">
      <c r="A304" s="45"/>
      <c r="B304" s="46"/>
      <c r="C304" s="46"/>
      <c r="D304" s="46"/>
      <c r="E304" s="45"/>
    </row>
    <row r="305" spans="1:5">
      <c r="A305" s="45"/>
      <c r="B305" s="46"/>
      <c r="C305" s="46"/>
      <c r="D305" s="46"/>
      <c r="E305" s="45"/>
    </row>
    <row r="306" spans="1:5">
      <c r="A306" s="45"/>
      <c r="B306" s="46"/>
      <c r="C306" s="46"/>
      <c r="D306" s="46"/>
      <c r="E306" s="45"/>
    </row>
    <row r="307" spans="1:5">
      <c r="A307" s="45"/>
      <c r="B307" s="46"/>
      <c r="C307" s="46"/>
      <c r="D307" s="46"/>
      <c r="E307" s="4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"/>
  <sheetViews>
    <sheetView showGridLines="0" zoomScale="70" zoomScaleNormal="70" workbookViewId="0">
      <selection activeCell="A2" sqref="A2:S43"/>
    </sheetView>
  </sheetViews>
  <sheetFormatPr defaultColWidth="9.140625" defaultRowHeight="15"/>
  <cols>
    <col min="6" max="6" width="5.5703125" customWidth="1"/>
    <col min="10" max="10" width="6.28515625" customWidth="1"/>
    <col min="14" max="14" width="6.42578125" customWidth="1"/>
  </cols>
  <sheetData>
    <row r="1" spans="1:5" ht="21">
      <c r="A1" s="43" t="s">
        <v>48</v>
      </c>
      <c r="E1" s="44"/>
    </row>
    <row r="2" spans="1:5">
      <c r="A2" s="44"/>
      <c r="E2" s="4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Granulométrie</vt:lpstr>
      <vt:lpstr>SPT</vt:lpstr>
      <vt:lpstr>Teneur en eau</vt:lpstr>
      <vt:lpstr>CPT1</vt:lpstr>
      <vt:lpstr>CPT2</vt:lpstr>
      <vt:lpstr>CPT3</vt:lpstr>
      <vt:lpstr>CPT4</vt:lpstr>
      <vt:lpstr>CPT5</vt:lpstr>
      <vt:lpstr>Combined_CPT1-5</vt:lpstr>
      <vt:lpstr>Pressiomètre</vt:lpstr>
      <vt:lpstr>Dilatomètre</vt:lpstr>
      <vt:lpstr>Cross Hole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Alexandre Lopes dos Santos</cp:lastModifiedBy>
  <cp:lastPrinted>2019-01-23T05:32:20Z</cp:lastPrinted>
  <dcterms:created xsi:type="dcterms:W3CDTF">2018-12-06T12:16:20Z</dcterms:created>
  <dcterms:modified xsi:type="dcterms:W3CDTF">2020-10-26T22:32:24Z</dcterms:modified>
</cp:coreProperties>
</file>